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9320" windowHeight="12015" tabRatio="711" activeTab="6"/>
  </bookViews>
  <sheets>
    <sheet name="Indice" sheetId="40" r:id="rId1"/>
    <sheet name="Tab. 3.8.1" sheetId="29" r:id="rId2"/>
    <sheet name="Tab. 3.8.2" sheetId="30" r:id="rId3"/>
    <sheet name="Tab. 3.8.3" sheetId="31" r:id="rId4"/>
    <sheet name="Tab. 3.8.4" sheetId="33" r:id="rId5"/>
    <sheet name="Tab. 3.8.5" sheetId="39" r:id="rId6"/>
    <sheet name="Tab. 3.8.6" sheetId="34" r:id="rId7"/>
  </sheets>
  <definedNames>
    <definedName name="_xlnm._FilterDatabase" localSheetId="1" hidden="1">'Tab. 3.8.1'!$A$33:$A$33</definedName>
    <definedName name="_xlnm.Print_Area" localSheetId="1">'Tab. 3.8.1'!$A$1:$G$36</definedName>
    <definedName name="_xlnm.Print_Area" localSheetId="2">'Tab. 3.8.2'!$A$1:$G$36</definedName>
    <definedName name="_xlnm.Print_Area" localSheetId="3">'Tab. 3.8.3'!$A$1:$G$36</definedName>
    <definedName name="_xlnm.Print_Area" localSheetId="4">'Tab. 3.8.4'!$A$1:$G$36</definedName>
    <definedName name="_xlnm.Print_Area" localSheetId="5">'Tab. 3.8.5'!$A$1:$D$36</definedName>
    <definedName name="_xlnm.Print_Area" localSheetId="6">'Tab. 3.8.6'!$A$1:$G$36</definedName>
  </definedNames>
  <calcPr calcId="125725"/>
</workbook>
</file>

<file path=xl/calcChain.xml><?xml version="1.0" encoding="utf-8"?>
<calcChain xmlns="http://schemas.openxmlformats.org/spreadsheetml/2006/main">
  <c r="D4" i="39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"/>
  <c r="F34" i="33"/>
  <c r="E34"/>
  <c r="D34"/>
  <c r="C34"/>
  <c r="B34"/>
  <c r="G21"/>
  <c r="G25" i="31"/>
  <c r="G21"/>
  <c r="G17"/>
  <c r="G26" i="30"/>
  <c r="G25"/>
  <c r="G21"/>
  <c r="G25" i="29"/>
  <c r="G21"/>
  <c r="G4" i="33"/>
  <c r="G5"/>
  <c r="G8"/>
  <c r="G9"/>
  <c r="G10"/>
  <c r="G12"/>
  <c r="G16"/>
  <c r="G17"/>
  <c r="G18"/>
  <c r="G19"/>
  <c r="G20"/>
  <c r="G22"/>
  <c r="G23"/>
  <c r="G24"/>
  <c r="G26"/>
  <c r="G27"/>
  <c r="G28"/>
  <c r="G29"/>
  <c r="G30"/>
  <c r="G31"/>
  <c r="G32"/>
  <c r="G33"/>
  <c r="G4" i="29"/>
  <c r="G5"/>
  <c r="G7"/>
  <c r="G8"/>
  <c r="G9"/>
  <c r="G10"/>
  <c r="G12"/>
  <c r="G16"/>
  <c r="G17"/>
  <c r="G18"/>
  <c r="G19"/>
  <c r="G20"/>
  <c r="G22"/>
  <c r="G23"/>
  <c r="G24"/>
  <c r="G26"/>
  <c r="G27"/>
  <c r="G28"/>
  <c r="G29"/>
  <c r="G30"/>
  <c r="G31"/>
  <c r="G32"/>
  <c r="G33"/>
  <c r="B34"/>
  <c r="C34"/>
  <c r="D34"/>
  <c r="E34"/>
  <c r="F34"/>
  <c r="G5" i="31"/>
  <c r="G7"/>
  <c r="G8"/>
  <c r="G9"/>
  <c r="G10"/>
  <c r="G12"/>
  <c r="G16"/>
  <c r="G18"/>
  <c r="G19"/>
  <c r="G20"/>
  <c r="G22"/>
  <c r="G23"/>
  <c r="G24"/>
  <c r="G26"/>
  <c r="G27"/>
  <c r="G28"/>
  <c r="G29"/>
  <c r="G30"/>
  <c r="G31"/>
  <c r="G32"/>
  <c r="G33"/>
  <c r="G4"/>
  <c r="E34"/>
  <c r="F34"/>
  <c r="G5" i="30"/>
  <c r="G7"/>
  <c r="G8"/>
  <c r="G9"/>
  <c r="G10"/>
  <c r="G12"/>
  <c r="G16"/>
  <c r="G17"/>
  <c r="G18"/>
  <c r="G19"/>
  <c r="G20"/>
  <c r="G22"/>
  <c r="G23"/>
  <c r="G24"/>
  <c r="G27"/>
  <c r="G28"/>
  <c r="G29"/>
  <c r="G30"/>
  <c r="G31"/>
  <c r="G32"/>
  <c r="G33"/>
  <c r="G4"/>
  <c r="F34"/>
  <c r="E34"/>
  <c r="C34" i="39"/>
  <c r="C34" i="31"/>
  <c r="D34"/>
  <c r="B34"/>
  <c r="C34" i="30"/>
  <c r="D34"/>
  <c r="B34"/>
  <c r="G34" l="1"/>
  <c r="G34" i="31"/>
  <c r="G34" i="29"/>
  <c r="G34" i="33"/>
</calcChain>
</file>

<file path=xl/sharedStrings.xml><?xml version="1.0" encoding="utf-8"?>
<sst xmlns="http://schemas.openxmlformats.org/spreadsheetml/2006/main" count="237" uniqueCount="53">
  <si>
    <t>L'AQUILA</t>
  </si>
  <si>
    <t>POTENZA</t>
  </si>
  <si>
    <t>NAPOLI</t>
  </si>
  <si>
    <t>TRIESTE</t>
  </si>
  <si>
    <t>ROMA</t>
  </si>
  <si>
    <t>VITERBO</t>
  </si>
  <si>
    <t>GENOVA</t>
  </si>
  <si>
    <t>ANCONA</t>
  </si>
  <si>
    <t>PESARO</t>
  </si>
  <si>
    <t>CAGLIARI</t>
  </si>
  <si>
    <t>PALERMO</t>
  </si>
  <si>
    <t>LUCCA</t>
  </si>
  <si>
    <t>TRENTO</t>
  </si>
  <si>
    <t>PERUGIA</t>
  </si>
  <si>
    <t>TERNI</t>
  </si>
  <si>
    <t>VERONA</t>
  </si>
  <si>
    <t>CATANIA</t>
  </si>
  <si>
    <t>FIRENZE</t>
  </si>
  <si>
    <t>CAMPOBASSO</t>
  </si>
  <si>
    <t>BOLOGNA</t>
  </si>
  <si>
    <t>VENEZIA</t>
  </si>
  <si>
    <t>MILANO</t>
  </si>
  <si>
    <t>BARI</t>
  </si>
  <si>
    <t>TOTALE COMUNI</t>
  </si>
  <si>
    <t>REGGIO CALABRIA</t>
  </si>
  <si>
    <t>PESCARA</t>
  </si>
  <si>
    <t xml:space="preserve"> </t>
  </si>
  <si>
    <t>BOLZANO</t>
  </si>
  <si>
    <t>AOSTA</t>
  </si>
  <si>
    <t>PADOVA</t>
  </si>
  <si>
    <t>PARMA</t>
  </si>
  <si>
    <t>PIACENZA</t>
  </si>
  <si>
    <t>TORINO</t>
  </si>
  <si>
    <t>Superficie forestale (ha)</t>
  </si>
  <si>
    <t>Fonte: elaborazione ISPRA su dati Corpo Forestale dello Stato (CFS); Comando Unità per la Tutela Forestale, Ambientale e Agroalimentare (CUTFAA) dell'Arma dei Carabinieri; Corpo Forestale e di Vigilanza ambientale della Regione Sardegna; Corpo Forestale della Regione Siciliana; Province Autonome di Bolzano e di Trento; Regione Friuli Venezia Giulia; Corpo Forestale della Regione Valle d’Aosta.</t>
  </si>
  <si>
    <t>Superficie totale media annua percorsa da incendio nel periodo 2013-2017 (ha)</t>
  </si>
  <si>
    <t>S. MEDIA 2013-2017</t>
  </si>
  <si>
    <t>TOTALE 2013-2017</t>
  </si>
  <si>
    <t>Fonte: elaborazione ISPRA su dati Corpo Forestale dello Stato (CFS); Comando Unità per la Tutela Forestale, Ambientale e Agroalimentare (CUTFAA) dell'Arma dei Carabinieri; Corpo Forestale e di Vigilanza ambientale della Regione Sardegna; Corpo Forestale della Regione Siciliana; Province Autonome di Bolzano e di Trento; Regione Friuli Venezia Giulia; Corpo Forestale della Regione Valle d’Aosta; Accademia Italiana di Scienze Forestali</t>
  </si>
  <si>
    <t xml:space="preserve">XIV RAPPORTO SULLA QUALITÀ DELL'AMBIENTE URBANO - Edizione 2018
Cap. 3 - Infrastrutture verdi e blu
</t>
  </si>
  <si>
    <t>Indice Tabelle 3.8 - Incendi boschivi</t>
  </si>
  <si>
    <t>Tabella 3.8.1 Ripartizione del numero di incendi per anno e per Comune</t>
  </si>
  <si>
    <t>Tabella 3.8.1 - Numero di incendi per Comune (2013-2017)</t>
  </si>
  <si>
    <t>Nota: le celle vuote indicano assenza di incendi</t>
  </si>
  <si>
    <t>Nota: le celle vuote indicano assenza di superficie boscata percorsa da incendio</t>
  </si>
  <si>
    <t>Nota: le celle vuote indicano assenza di superficie non boscata percorsa da incendio</t>
  </si>
  <si>
    <t>Incidenza percentuale degli incendi</t>
  </si>
  <si>
    <t>Comuni</t>
  </si>
  <si>
    <t>Tabella 3.8.2 - Ripartizione della superficie totale percorsa da incendio per anno e per Comune (ha)</t>
  </si>
  <si>
    <t>Tabella 3.8.3 - Ripartizione della superficie boscata percorsa da incendio per anno e per Comune (ha)</t>
  </si>
  <si>
    <t>Tabella 3.8.4 - Ripartizione della superficie non boscata percorsa da incendio per anno e per Comune (ha)</t>
  </si>
  <si>
    <t>Tabella 3.8.5 - Incidenza degli incendi sulla superficie forestale per Comune (ha)</t>
  </si>
  <si>
    <t>Tabella 3.8.6 - Ripartizione della superficie media percorsa da incendio per singolo evento, per anno e per Comune (ha)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</si>
</sst>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rgb="FFCCFFCC"/>
        </stop>
      </gradientFill>
    </fill>
    <fill>
      <gradientFill degree="270">
        <stop position="0">
          <color theme="0"/>
        </stop>
        <stop position="1">
          <color rgb="FFCCFFCC"/>
        </stop>
      </gradient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8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 applyNumberFormat="0" applyFon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Fon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9" fillId="0" borderId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7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</cellStyleXfs>
  <cellXfs count="41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Border="1"/>
    <xf numFmtId="4" fontId="0" fillId="0" borderId="0" xfId="0" applyNumberFormat="1" applyFill="1" applyBorder="1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4" borderId="1" xfId="1" applyFont="1" applyFill="1" applyBorder="1" applyAlignment="1">
      <alignment vertical="center" wrapText="1"/>
    </xf>
    <xf numFmtId="0" fontId="2" fillId="0" borderId="0" xfId="1"/>
    <xf numFmtId="0" fontId="4" fillId="5" borderId="0" xfId="1" applyFont="1" applyFill="1"/>
    <xf numFmtId="0" fontId="5" fillId="0" borderId="0" xfId="2" applyAlignment="1" applyProtection="1"/>
    <xf numFmtId="0" fontId="6" fillId="0" borderId="0" xfId="1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10" fillId="0" borderId="1" xfId="0" applyFont="1" applyBorder="1"/>
    <xf numFmtId="0" fontId="10" fillId="2" borderId="1" xfId="0" applyFont="1" applyFill="1" applyBorder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center"/>
    </xf>
  </cellXfs>
  <cellStyles count="98">
    <cellStyle name="Collegamento ipertestuale" xfId="2" builtinId="8"/>
    <cellStyle name="Excel Built-in Explanatory Text" xfId="3"/>
    <cellStyle name="Normale" xfId="0" builtinId="0"/>
    <cellStyle name="Normale 100" xfId="4"/>
    <cellStyle name="Normale 101" xfId="5"/>
    <cellStyle name="Normale 102" xfId="6"/>
    <cellStyle name="Normale 103" xfId="7"/>
    <cellStyle name="Normale 104" xfId="8"/>
    <cellStyle name="Normale 105" xfId="9"/>
    <cellStyle name="Normale 109" xfId="10"/>
    <cellStyle name="Normale 110" xfId="11"/>
    <cellStyle name="Normale 114" xfId="12"/>
    <cellStyle name="Normale 115" xfId="13"/>
    <cellStyle name="Normale 119" xfId="14"/>
    <cellStyle name="Normale 120" xfId="15"/>
    <cellStyle name="Normale 121" xfId="16"/>
    <cellStyle name="Normale 122" xfId="17"/>
    <cellStyle name="Normale 124" xfId="18"/>
    <cellStyle name="Normale 125" xfId="19"/>
    <cellStyle name="Normale 126" xfId="20"/>
    <cellStyle name="Normale 127" xfId="21"/>
    <cellStyle name="Normale 128" xfId="22"/>
    <cellStyle name="Normale 129" xfId="23"/>
    <cellStyle name="Normale 13" xfId="24"/>
    <cellStyle name="Normale 130" xfId="25"/>
    <cellStyle name="Normale 131" xfId="26"/>
    <cellStyle name="Normale 132" xfId="27"/>
    <cellStyle name="Normale 133" xfId="28"/>
    <cellStyle name="Normale 134" xfId="29"/>
    <cellStyle name="Normale 135" xfId="30"/>
    <cellStyle name="Normale 136" xfId="31"/>
    <cellStyle name="Normale 137" xfId="32"/>
    <cellStyle name="Normale 138" xfId="33"/>
    <cellStyle name="Normale 139" xfId="34"/>
    <cellStyle name="Normale 14" xfId="35"/>
    <cellStyle name="Normale 140" xfId="36"/>
    <cellStyle name="Normale 141" xfId="37"/>
    <cellStyle name="Normale 142" xfId="38"/>
    <cellStyle name="Normale 143" xfId="39"/>
    <cellStyle name="Normale 18" xfId="40"/>
    <cellStyle name="Normale 2" xfId="1"/>
    <cellStyle name="Normale 2 12 49" xfId="41"/>
    <cellStyle name="Normale 2 16" xfId="42"/>
    <cellStyle name="Normale 2 17" xfId="43"/>
    <cellStyle name="Normale 2 2" xfId="44"/>
    <cellStyle name="Normale 2 22" xfId="45"/>
    <cellStyle name="Normale 2 3" xfId="46"/>
    <cellStyle name="Normale 2 8" xfId="47"/>
    <cellStyle name="Normale 21" xfId="48"/>
    <cellStyle name="Normale 29" xfId="49"/>
    <cellStyle name="Normale 3" xfId="50"/>
    <cellStyle name="Normale 30" xfId="51"/>
    <cellStyle name="Normale 31" xfId="52"/>
    <cellStyle name="Normale 32" xfId="53"/>
    <cellStyle name="Normale 33" xfId="54"/>
    <cellStyle name="Normale 34" xfId="55"/>
    <cellStyle name="Normale 37" xfId="56"/>
    <cellStyle name="Normale 38" xfId="57"/>
    <cellStyle name="Normale 39" xfId="58"/>
    <cellStyle name="Normale 4" xfId="59"/>
    <cellStyle name="Normale 40" xfId="60"/>
    <cellStyle name="Normale 41" xfId="61"/>
    <cellStyle name="Normale 42" xfId="62"/>
    <cellStyle name="Normale 43" xfId="63"/>
    <cellStyle name="Normale 5" xfId="64"/>
    <cellStyle name="Normale 55" xfId="65"/>
    <cellStyle name="Normale 56" xfId="66"/>
    <cellStyle name="Normale 57" xfId="67"/>
    <cellStyle name="Normale 58" xfId="68"/>
    <cellStyle name="Normale 59" xfId="69"/>
    <cellStyle name="Normale 6" xfId="70"/>
    <cellStyle name="Normale 60" xfId="71"/>
    <cellStyle name="Normale 61" xfId="72"/>
    <cellStyle name="Normale 62" xfId="73"/>
    <cellStyle name="Normale 63" xfId="74"/>
    <cellStyle name="Normale 64" xfId="75"/>
    <cellStyle name="Normale 7" xfId="76"/>
    <cellStyle name="Normale 71" xfId="77"/>
    <cellStyle name="Normale 72" xfId="78"/>
    <cellStyle name="Normale 73" xfId="79"/>
    <cellStyle name="Normale 74" xfId="80"/>
    <cellStyle name="Normale 75" xfId="81"/>
    <cellStyle name="Normale 76" xfId="82"/>
    <cellStyle name="Normale 78" xfId="83"/>
    <cellStyle name="Normale 79" xfId="84"/>
    <cellStyle name="Normale 80" xfId="85"/>
    <cellStyle name="Normale 81" xfId="86"/>
    <cellStyle name="Normale 82" xfId="87"/>
    <cellStyle name="Normale 83" xfId="88"/>
    <cellStyle name="Normale 84" xfId="89"/>
    <cellStyle name="Normale 85" xfId="90"/>
    <cellStyle name="Normale 88" xfId="91"/>
    <cellStyle name="Normale 93" xfId="92"/>
    <cellStyle name="Normale 95" xfId="93"/>
    <cellStyle name="Normale 96" xfId="94"/>
    <cellStyle name="Normale 97" xfId="95"/>
    <cellStyle name="Normale 98" xfId="96"/>
    <cellStyle name="Normale 99" xfId="9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2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showGridLines="0" workbookViewId="0">
      <selection activeCell="A10" sqref="A10"/>
    </sheetView>
  </sheetViews>
  <sheetFormatPr defaultRowHeight="12.75"/>
  <cols>
    <col min="1" max="1" width="109.28515625" style="9" customWidth="1"/>
    <col min="2" max="2" width="16" style="9" customWidth="1"/>
    <col min="3" max="256" width="9.140625" style="9"/>
    <col min="257" max="257" width="109.28515625" style="9" customWidth="1"/>
    <col min="258" max="258" width="16" style="9" customWidth="1"/>
    <col min="259" max="512" width="9.140625" style="9"/>
    <col min="513" max="513" width="109.28515625" style="9" customWidth="1"/>
    <col min="514" max="514" width="16" style="9" customWidth="1"/>
    <col min="515" max="768" width="9.140625" style="9"/>
    <col min="769" max="769" width="109.28515625" style="9" customWidth="1"/>
    <col min="770" max="770" width="16" style="9" customWidth="1"/>
    <col min="771" max="1024" width="9.140625" style="9"/>
    <col min="1025" max="1025" width="109.28515625" style="9" customWidth="1"/>
    <col min="1026" max="1026" width="16" style="9" customWidth="1"/>
    <col min="1027" max="1280" width="9.140625" style="9"/>
    <col min="1281" max="1281" width="109.28515625" style="9" customWidth="1"/>
    <col min="1282" max="1282" width="16" style="9" customWidth="1"/>
    <col min="1283" max="1536" width="9.140625" style="9"/>
    <col min="1537" max="1537" width="109.28515625" style="9" customWidth="1"/>
    <col min="1538" max="1538" width="16" style="9" customWidth="1"/>
    <col min="1539" max="1792" width="9.140625" style="9"/>
    <col min="1793" max="1793" width="109.28515625" style="9" customWidth="1"/>
    <col min="1794" max="1794" width="16" style="9" customWidth="1"/>
    <col min="1795" max="2048" width="9.140625" style="9"/>
    <col min="2049" max="2049" width="109.28515625" style="9" customWidth="1"/>
    <col min="2050" max="2050" width="16" style="9" customWidth="1"/>
    <col min="2051" max="2304" width="9.140625" style="9"/>
    <col min="2305" max="2305" width="109.28515625" style="9" customWidth="1"/>
    <col min="2306" max="2306" width="16" style="9" customWidth="1"/>
    <col min="2307" max="2560" width="9.140625" style="9"/>
    <col min="2561" max="2561" width="109.28515625" style="9" customWidth="1"/>
    <col min="2562" max="2562" width="16" style="9" customWidth="1"/>
    <col min="2563" max="2816" width="9.140625" style="9"/>
    <col min="2817" max="2817" width="109.28515625" style="9" customWidth="1"/>
    <col min="2818" max="2818" width="16" style="9" customWidth="1"/>
    <col min="2819" max="3072" width="9.140625" style="9"/>
    <col min="3073" max="3073" width="109.28515625" style="9" customWidth="1"/>
    <col min="3074" max="3074" width="16" style="9" customWidth="1"/>
    <col min="3075" max="3328" width="9.140625" style="9"/>
    <col min="3329" max="3329" width="109.28515625" style="9" customWidth="1"/>
    <col min="3330" max="3330" width="16" style="9" customWidth="1"/>
    <col min="3331" max="3584" width="9.140625" style="9"/>
    <col min="3585" max="3585" width="109.28515625" style="9" customWidth="1"/>
    <col min="3586" max="3586" width="16" style="9" customWidth="1"/>
    <col min="3587" max="3840" width="9.140625" style="9"/>
    <col min="3841" max="3841" width="109.28515625" style="9" customWidth="1"/>
    <col min="3842" max="3842" width="16" style="9" customWidth="1"/>
    <col min="3843" max="4096" width="9.140625" style="9"/>
    <col min="4097" max="4097" width="109.28515625" style="9" customWidth="1"/>
    <col min="4098" max="4098" width="16" style="9" customWidth="1"/>
    <col min="4099" max="4352" width="9.140625" style="9"/>
    <col min="4353" max="4353" width="109.28515625" style="9" customWidth="1"/>
    <col min="4354" max="4354" width="16" style="9" customWidth="1"/>
    <col min="4355" max="4608" width="9.140625" style="9"/>
    <col min="4609" max="4609" width="109.28515625" style="9" customWidth="1"/>
    <col min="4610" max="4610" width="16" style="9" customWidth="1"/>
    <col min="4611" max="4864" width="9.140625" style="9"/>
    <col min="4865" max="4865" width="109.28515625" style="9" customWidth="1"/>
    <col min="4866" max="4866" width="16" style="9" customWidth="1"/>
    <col min="4867" max="5120" width="9.140625" style="9"/>
    <col min="5121" max="5121" width="109.28515625" style="9" customWidth="1"/>
    <col min="5122" max="5122" width="16" style="9" customWidth="1"/>
    <col min="5123" max="5376" width="9.140625" style="9"/>
    <col min="5377" max="5377" width="109.28515625" style="9" customWidth="1"/>
    <col min="5378" max="5378" width="16" style="9" customWidth="1"/>
    <col min="5379" max="5632" width="9.140625" style="9"/>
    <col min="5633" max="5633" width="109.28515625" style="9" customWidth="1"/>
    <col min="5634" max="5634" width="16" style="9" customWidth="1"/>
    <col min="5635" max="5888" width="9.140625" style="9"/>
    <col min="5889" max="5889" width="109.28515625" style="9" customWidth="1"/>
    <col min="5890" max="5890" width="16" style="9" customWidth="1"/>
    <col min="5891" max="6144" width="9.140625" style="9"/>
    <col min="6145" max="6145" width="109.28515625" style="9" customWidth="1"/>
    <col min="6146" max="6146" width="16" style="9" customWidth="1"/>
    <col min="6147" max="6400" width="9.140625" style="9"/>
    <col min="6401" max="6401" width="109.28515625" style="9" customWidth="1"/>
    <col min="6402" max="6402" width="16" style="9" customWidth="1"/>
    <col min="6403" max="6656" width="9.140625" style="9"/>
    <col min="6657" max="6657" width="109.28515625" style="9" customWidth="1"/>
    <col min="6658" max="6658" width="16" style="9" customWidth="1"/>
    <col min="6659" max="6912" width="9.140625" style="9"/>
    <col min="6913" max="6913" width="109.28515625" style="9" customWidth="1"/>
    <col min="6914" max="6914" width="16" style="9" customWidth="1"/>
    <col min="6915" max="7168" width="9.140625" style="9"/>
    <col min="7169" max="7169" width="109.28515625" style="9" customWidth="1"/>
    <col min="7170" max="7170" width="16" style="9" customWidth="1"/>
    <col min="7171" max="7424" width="9.140625" style="9"/>
    <col min="7425" max="7425" width="109.28515625" style="9" customWidth="1"/>
    <col min="7426" max="7426" width="16" style="9" customWidth="1"/>
    <col min="7427" max="7680" width="9.140625" style="9"/>
    <col min="7681" max="7681" width="109.28515625" style="9" customWidth="1"/>
    <col min="7682" max="7682" width="16" style="9" customWidth="1"/>
    <col min="7683" max="7936" width="9.140625" style="9"/>
    <col min="7937" max="7937" width="109.28515625" style="9" customWidth="1"/>
    <col min="7938" max="7938" width="16" style="9" customWidth="1"/>
    <col min="7939" max="8192" width="9.140625" style="9"/>
    <col min="8193" max="8193" width="109.28515625" style="9" customWidth="1"/>
    <col min="8194" max="8194" width="16" style="9" customWidth="1"/>
    <col min="8195" max="8448" width="9.140625" style="9"/>
    <col min="8449" max="8449" width="109.28515625" style="9" customWidth="1"/>
    <col min="8450" max="8450" width="16" style="9" customWidth="1"/>
    <col min="8451" max="8704" width="9.140625" style="9"/>
    <col min="8705" max="8705" width="109.28515625" style="9" customWidth="1"/>
    <col min="8706" max="8706" width="16" style="9" customWidth="1"/>
    <col min="8707" max="8960" width="9.140625" style="9"/>
    <col min="8961" max="8961" width="109.28515625" style="9" customWidth="1"/>
    <col min="8962" max="8962" width="16" style="9" customWidth="1"/>
    <col min="8963" max="9216" width="9.140625" style="9"/>
    <col min="9217" max="9217" width="109.28515625" style="9" customWidth="1"/>
    <col min="9218" max="9218" width="16" style="9" customWidth="1"/>
    <col min="9219" max="9472" width="9.140625" style="9"/>
    <col min="9473" max="9473" width="109.28515625" style="9" customWidth="1"/>
    <col min="9474" max="9474" width="16" style="9" customWidth="1"/>
    <col min="9475" max="9728" width="9.140625" style="9"/>
    <col min="9729" max="9729" width="109.28515625" style="9" customWidth="1"/>
    <col min="9730" max="9730" width="16" style="9" customWidth="1"/>
    <col min="9731" max="9984" width="9.140625" style="9"/>
    <col min="9985" max="9985" width="109.28515625" style="9" customWidth="1"/>
    <col min="9986" max="9986" width="16" style="9" customWidth="1"/>
    <col min="9987" max="10240" width="9.140625" style="9"/>
    <col min="10241" max="10241" width="109.28515625" style="9" customWidth="1"/>
    <col min="10242" max="10242" width="16" style="9" customWidth="1"/>
    <col min="10243" max="10496" width="9.140625" style="9"/>
    <col min="10497" max="10497" width="109.28515625" style="9" customWidth="1"/>
    <col min="10498" max="10498" width="16" style="9" customWidth="1"/>
    <col min="10499" max="10752" width="9.140625" style="9"/>
    <col min="10753" max="10753" width="109.28515625" style="9" customWidth="1"/>
    <col min="10754" max="10754" width="16" style="9" customWidth="1"/>
    <col min="10755" max="11008" width="9.140625" style="9"/>
    <col min="11009" max="11009" width="109.28515625" style="9" customWidth="1"/>
    <col min="11010" max="11010" width="16" style="9" customWidth="1"/>
    <col min="11011" max="11264" width="9.140625" style="9"/>
    <col min="11265" max="11265" width="109.28515625" style="9" customWidth="1"/>
    <col min="11266" max="11266" width="16" style="9" customWidth="1"/>
    <col min="11267" max="11520" width="9.140625" style="9"/>
    <col min="11521" max="11521" width="109.28515625" style="9" customWidth="1"/>
    <col min="11522" max="11522" width="16" style="9" customWidth="1"/>
    <col min="11523" max="11776" width="9.140625" style="9"/>
    <col min="11777" max="11777" width="109.28515625" style="9" customWidth="1"/>
    <col min="11778" max="11778" width="16" style="9" customWidth="1"/>
    <col min="11779" max="12032" width="9.140625" style="9"/>
    <col min="12033" max="12033" width="109.28515625" style="9" customWidth="1"/>
    <col min="12034" max="12034" width="16" style="9" customWidth="1"/>
    <col min="12035" max="12288" width="9.140625" style="9"/>
    <col min="12289" max="12289" width="109.28515625" style="9" customWidth="1"/>
    <col min="12290" max="12290" width="16" style="9" customWidth="1"/>
    <col min="12291" max="12544" width="9.140625" style="9"/>
    <col min="12545" max="12545" width="109.28515625" style="9" customWidth="1"/>
    <col min="12546" max="12546" width="16" style="9" customWidth="1"/>
    <col min="12547" max="12800" width="9.140625" style="9"/>
    <col min="12801" max="12801" width="109.28515625" style="9" customWidth="1"/>
    <col min="12802" max="12802" width="16" style="9" customWidth="1"/>
    <col min="12803" max="13056" width="9.140625" style="9"/>
    <col min="13057" max="13057" width="109.28515625" style="9" customWidth="1"/>
    <col min="13058" max="13058" width="16" style="9" customWidth="1"/>
    <col min="13059" max="13312" width="9.140625" style="9"/>
    <col min="13313" max="13313" width="109.28515625" style="9" customWidth="1"/>
    <col min="13314" max="13314" width="16" style="9" customWidth="1"/>
    <col min="13315" max="13568" width="9.140625" style="9"/>
    <col min="13569" max="13569" width="109.28515625" style="9" customWidth="1"/>
    <col min="13570" max="13570" width="16" style="9" customWidth="1"/>
    <col min="13571" max="13824" width="9.140625" style="9"/>
    <col min="13825" max="13825" width="109.28515625" style="9" customWidth="1"/>
    <col min="13826" max="13826" width="16" style="9" customWidth="1"/>
    <col min="13827" max="14080" width="9.140625" style="9"/>
    <col min="14081" max="14081" width="109.28515625" style="9" customWidth="1"/>
    <col min="14082" max="14082" width="16" style="9" customWidth="1"/>
    <col min="14083" max="14336" width="9.140625" style="9"/>
    <col min="14337" max="14337" width="109.28515625" style="9" customWidth="1"/>
    <col min="14338" max="14338" width="16" style="9" customWidth="1"/>
    <col min="14339" max="14592" width="9.140625" style="9"/>
    <col min="14593" max="14593" width="109.28515625" style="9" customWidth="1"/>
    <col min="14594" max="14594" width="16" style="9" customWidth="1"/>
    <col min="14595" max="14848" width="9.140625" style="9"/>
    <col min="14849" max="14849" width="109.28515625" style="9" customWidth="1"/>
    <col min="14850" max="14850" width="16" style="9" customWidth="1"/>
    <col min="14851" max="15104" width="9.140625" style="9"/>
    <col min="15105" max="15105" width="109.28515625" style="9" customWidth="1"/>
    <col min="15106" max="15106" width="16" style="9" customWidth="1"/>
    <col min="15107" max="15360" width="9.140625" style="9"/>
    <col min="15361" max="15361" width="109.28515625" style="9" customWidth="1"/>
    <col min="15362" max="15362" width="16" style="9" customWidth="1"/>
    <col min="15363" max="15616" width="9.140625" style="9"/>
    <col min="15617" max="15617" width="109.28515625" style="9" customWidth="1"/>
    <col min="15618" max="15618" width="16" style="9" customWidth="1"/>
    <col min="15619" max="15872" width="9.140625" style="9"/>
    <col min="15873" max="15873" width="109.28515625" style="9" customWidth="1"/>
    <col min="15874" max="15874" width="16" style="9" customWidth="1"/>
    <col min="15875" max="16128" width="9.140625" style="9"/>
    <col min="16129" max="16129" width="109.28515625" style="9" customWidth="1"/>
    <col min="16130" max="16130" width="16" style="9" customWidth="1"/>
    <col min="16131" max="16384" width="9.140625" style="9"/>
  </cols>
  <sheetData>
    <row r="1" spans="1:9" ht="77.25" customHeight="1">
      <c r="A1" s="8" t="s">
        <v>39</v>
      </c>
    </row>
    <row r="3" spans="1:9" ht="19.5" customHeight="1">
      <c r="A3" s="10" t="s">
        <v>40</v>
      </c>
    </row>
    <row r="5" spans="1:9">
      <c r="A5" s="11" t="s">
        <v>42</v>
      </c>
      <c r="B5" s="12"/>
      <c r="C5" s="12"/>
      <c r="D5" s="12"/>
      <c r="E5" s="12"/>
      <c r="F5" s="12"/>
      <c r="G5" s="12"/>
      <c r="H5" s="12"/>
      <c r="I5" s="12"/>
    </row>
    <row r="6" spans="1:9">
      <c r="A6" s="11" t="s">
        <v>48</v>
      </c>
    </row>
    <row r="7" spans="1:9">
      <c r="A7" s="11" t="s">
        <v>49</v>
      </c>
    </row>
    <row r="8" spans="1:9">
      <c r="A8" s="11" t="s">
        <v>50</v>
      </c>
    </row>
    <row r="9" spans="1:9">
      <c r="A9" s="11" t="s">
        <v>51</v>
      </c>
    </row>
    <row r="10" spans="1:9">
      <c r="A10" s="11" t="s">
        <v>52</v>
      </c>
    </row>
  </sheetData>
  <hyperlinks>
    <hyperlink ref="A5" location="'Tab. 3.8.1'!A1" display="Tabella 3.8.1 - Numero di incendi per Comune (2013-2017)"/>
    <hyperlink ref="A6" location="'Tab. 3.8.2'!A1" display="Tabella 3.8.2 - Ripartizione della superficie totale percorsa da incendio per anno e per Comune (ha)"/>
    <hyperlink ref="A7:A10" location="Tab.3.6.2!A1" display="Tabella 3.6.2 - Numero di alberi monumentali nelle 14 città metropolitane "/>
    <hyperlink ref="A7" location="'Tab. 3.8.3'!A1" display="Tabella 3.8.3 - Ripartizione della superficie boscata percorsa da incendio per anno e per Comune (ha)"/>
    <hyperlink ref="A8" location="'Tab. 3.8.4'!A1" display="Tabella 3.8.4 - Ripartizione della superficie non boscata percorsa da incendio per anno e per Comune (ha)"/>
    <hyperlink ref="A9" location="'Tab. 3.8.5'!A1" display="Tabella 3.8.5 - Incidenza degli incendi sulla superficie forestale per Comune (ha)"/>
    <hyperlink ref="A10" location="'Tab. 3.8.6'!A1" display="Tabella 3.8.6 - Ripartizione della superficie media percorsa da incendio per singolo evento, per anno e per Comune (ha)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8"/>
  <sheetViews>
    <sheetView workbookViewId="0">
      <selection sqref="A1:G1"/>
    </sheetView>
  </sheetViews>
  <sheetFormatPr defaultRowHeight="15"/>
  <cols>
    <col min="1" max="1" width="19.140625" customWidth="1"/>
    <col min="7" max="7" width="18.28515625" customWidth="1"/>
  </cols>
  <sheetData>
    <row r="1" spans="1:7" ht="44.25" customHeight="1">
      <c r="A1" s="15" t="s">
        <v>41</v>
      </c>
      <c r="B1" s="16"/>
      <c r="C1" s="16"/>
      <c r="D1" s="16"/>
      <c r="E1" s="16"/>
      <c r="F1" s="16"/>
      <c r="G1" s="17"/>
    </row>
    <row r="2" spans="1:7" ht="30" customHeight="1">
      <c r="A2" s="22" t="s">
        <v>47</v>
      </c>
      <c r="B2" s="23">
        <v>2013</v>
      </c>
      <c r="C2" s="23">
        <v>2014</v>
      </c>
      <c r="D2" s="23">
        <v>2015</v>
      </c>
      <c r="E2" s="23">
        <v>2016</v>
      </c>
      <c r="F2" s="23">
        <v>2017</v>
      </c>
      <c r="G2" s="23" t="s">
        <v>37</v>
      </c>
    </row>
    <row r="3" spans="1:7" ht="15" customHeight="1">
      <c r="A3" s="21" t="s">
        <v>32</v>
      </c>
      <c r="B3" s="24"/>
      <c r="C3" s="24"/>
      <c r="D3" s="24"/>
      <c r="E3" s="24"/>
      <c r="F3" s="24"/>
      <c r="G3" s="25"/>
    </row>
    <row r="4" spans="1:7" ht="15" customHeight="1">
      <c r="A4" s="21" t="s">
        <v>28</v>
      </c>
      <c r="B4" s="24"/>
      <c r="C4" s="26">
        <v>1</v>
      </c>
      <c r="D4" s="24"/>
      <c r="E4" s="24">
        <v>1</v>
      </c>
      <c r="F4" s="27"/>
      <c r="G4" s="25">
        <f t="shared" ref="G4:G10" si="0">SUM(B4:F4)</f>
        <v>2</v>
      </c>
    </row>
    <row r="5" spans="1:7" ht="15" customHeight="1">
      <c r="A5" s="21" t="s">
        <v>6</v>
      </c>
      <c r="B5" s="28">
        <v>13</v>
      </c>
      <c r="C5" s="28">
        <v>7</v>
      </c>
      <c r="D5" s="28">
        <v>5</v>
      </c>
      <c r="E5" s="28">
        <v>14</v>
      </c>
      <c r="F5" s="28">
        <v>26</v>
      </c>
      <c r="G5" s="25">
        <f t="shared" si="0"/>
        <v>65</v>
      </c>
    </row>
    <row r="6" spans="1:7" ht="15" customHeight="1">
      <c r="A6" s="21" t="s">
        <v>21</v>
      </c>
      <c r="B6" s="28"/>
      <c r="C6" s="28"/>
      <c r="D6" s="28"/>
      <c r="E6" s="28"/>
      <c r="F6" s="28"/>
      <c r="G6" s="25"/>
    </row>
    <row r="7" spans="1:7" ht="15" customHeight="1">
      <c r="A7" s="21" t="s">
        <v>27</v>
      </c>
      <c r="B7" s="29"/>
      <c r="C7" s="29"/>
      <c r="D7" s="29">
        <v>1</v>
      </c>
      <c r="E7" s="29">
        <v>3</v>
      </c>
      <c r="F7" s="29">
        <v>4</v>
      </c>
      <c r="G7" s="25">
        <f t="shared" si="0"/>
        <v>8</v>
      </c>
    </row>
    <row r="8" spans="1:7" ht="15" customHeight="1">
      <c r="A8" s="21" t="s">
        <v>12</v>
      </c>
      <c r="B8" s="28">
        <v>1</v>
      </c>
      <c r="C8" s="28"/>
      <c r="D8" s="28">
        <v>1</v>
      </c>
      <c r="E8" s="28"/>
      <c r="F8" s="28">
        <v>3</v>
      </c>
      <c r="G8" s="25">
        <f t="shared" si="0"/>
        <v>5</v>
      </c>
    </row>
    <row r="9" spans="1:7" ht="15" customHeight="1">
      <c r="A9" s="21" t="s">
        <v>15</v>
      </c>
      <c r="B9" s="28">
        <v>1</v>
      </c>
      <c r="C9" s="28"/>
      <c r="D9" s="28">
        <v>1</v>
      </c>
      <c r="E9" s="28">
        <v>2</v>
      </c>
      <c r="F9" s="28">
        <v>4</v>
      </c>
      <c r="G9" s="25">
        <f t="shared" si="0"/>
        <v>8</v>
      </c>
    </row>
    <row r="10" spans="1:7" ht="15" customHeight="1">
      <c r="A10" s="21" t="s">
        <v>20</v>
      </c>
      <c r="B10" s="28">
        <v>1</v>
      </c>
      <c r="C10" s="28">
        <v>1</v>
      </c>
      <c r="D10" s="28"/>
      <c r="E10" s="28"/>
      <c r="F10" s="28"/>
      <c r="G10" s="25">
        <f t="shared" si="0"/>
        <v>2</v>
      </c>
    </row>
    <row r="11" spans="1:7" ht="15" customHeight="1">
      <c r="A11" s="21" t="s">
        <v>29</v>
      </c>
      <c r="B11" s="24"/>
      <c r="C11" s="24"/>
      <c r="D11" s="24"/>
      <c r="E11" s="24"/>
      <c r="F11" s="24"/>
      <c r="G11" s="25"/>
    </row>
    <row r="12" spans="1:7" ht="15" customHeight="1">
      <c r="A12" s="21" t="s">
        <v>3</v>
      </c>
      <c r="B12" s="28">
        <v>5</v>
      </c>
      <c r="C12" s="28"/>
      <c r="D12" s="28">
        <v>4</v>
      </c>
      <c r="E12" s="28">
        <v>13</v>
      </c>
      <c r="F12" s="28">
        <v>11</v>
      </c>
      <c r="G12" s="25">
        <f>SUM(B12:F12)</f>
        <v>33</v>
      </c>
    </row>
    <row r="13" spans="1:7" ht="15" customHeight="1">
      <c r="A13" s="21" t="s">
        <v>31</v>
      </c>
      <c r="B13" s="24"/>
      <c r="C13" s="24"/>
      <c r="D13" s="24"/>
      <c r="E13" s="24"/>
      <c r="F13" s="24"/>
      <c r="G13" s="25"/>
    </row>
    <row r="14" spans="1:7" ht="15" customHeight="1">
      <c r="A14" s="21" t="s">
        <v>30</v>
      </c>
      <c r="B14" s="24"/>
      <c r="C14" s="24"/>
      <c r="D14" s="24"/>
      <c r="E14" s="24"/>
      <c r="F14" s="24"/>
      <c r="G14" s="25"/>
    </row>
    <row r="15" spans="1:7" ht="15" customHeight="1">
      <c r="A15" s="21" t="s">
        <v>19</v>
      </c>
      <c r="B15" s="28"/>
      <c r="C15" s="28"/>
      <c r="D15" s="28"/>
      <c r="E15" s="28"/>
      <c r="F15" s="28"/>
      <c r="G15" s="25"/>
    </row>
    <row r="16" spans="1:7" ht="15" customHeight="1">
      <c r="A16" s="21" t="s">
        <v>11</v>
      </c>
      <c r="B16" s="28">
        <v>2</v>
      </c>
      <c r="C16" s="28">
        <v>1</v>
      </c>
      <c r="D16" s="28">
        <v>5</v>
      </c>
      <c r="E16" s="28">
        <v>6</v>
      </c>
      <c r="F16" s="28">
        <v>6</v>
      </c>
      <c r="G16" s="25">
        <f t="shared" ref="G16:G21" si="1">SUM(B16:F16)</f>
        <v>20</v>
      </c>
    </row>
    <row r="17" spans="1:7" ht="15" customHeight="1">
      <c r="A17" s="21" t="s">
        <v>17</v>
      </c>
      <c r="B17" s="28"/>
      <c r="C17" s="28"/>
      <c r="D17" s="28"/>
      <c r="E17" s="28"/>
      <c r="F17" s="28">
        <v>4</v>
      </c>
      <c r="G17" s="25">
        <f t="shared" si="1"/>
        <v>4</v>
      </c>
    </row>
    <row r="18" spans="1:7" ht="15" customHeight="1">
      <c r="A18" s="21" t="s">
        <v>13</v>
      </c>
      <c r="B18" s="28">
        <v>1</v>
      </c>
      <c r="C18" s="28"/>
      <c r="D18" s="28">
        <v>3</v>
      </c>
      <c r="E18" s="28">
        <v>3</v>
      </c>
      <c r="F18" s="28">
        <v>7</v>
      </c>
      <c r="G18" s="25">
        <f t="shared" si="1"/>
        <v>14</v>
      </c>
    </row>
    <row r="19" spans="1:7">
      <c r="A19" s="21" t="s">
        <v>14</v>
      </c>
      <c r="B19" s="28">
        <v>1</v>
      </c>
      <c r="C19" s="28">
        <v>1</v>
      </c>
      <c r="D19" s="28">
        <v>2</v>
      </c>
      <c r="E19" s="28">
        <v>1</v>
      </c>
      <c r="F19" s="28">
        <v>3</v>
      </c>
      <c r="G19" s="25">
        <f t="shared" si="1"/>
        <v>8</v>
      </c>
    </row>
    <row r="20" spans="1:7">
      <c r="A20" s="21" t="s">
        <v>8</v>
      </c>
      <c r="B20" s="28"/>
      <c r="C20" s="28"/>
      <c r="D20" s="28">
        <v>2</v>
      </c>
      <c r="E20" s="28"/>
      <c r="F20" s="28">
        <v>3</v>
      </c>
      <c r="G20" s="25">
        <f t="shared" si="1"/>
        <v>5</v>
      </c>
    </row>
    <row r="21" spans="1:7">
      <c r="A21" s="21" t="s">
        <v>7</v>
      </c>
      <c r="B21" s="28"/>
      <c r="C21" s="28"/>
      <c r="D21" s="28"/>
      <c r="E21" s="28"/>
      <c r="F21" s="28">
        <v>1</v>
      </c>
      <c r="G21" s="25">
        <f t="shared" si="1"/>
        <v>1</v>
      </c>
    </row>
    <row r="22" spans="1:7">
      <c r="A22" s="21" t="s">
        <v>5</v>
      </c>
      <c r="B22" s="28"/>
      <c r="C22" s="28"/>
      <c r="D22" s="28">
        <v>1</v>
      </c>
      <c r="E22" s="28">
        <v>2</v>
      </c>
      <c r="F22" s="28">
        <v>1</v>
      </c>
      <c r="G22" s="25">
        <f>SUM(B22:F22)</f>
        <v>4</v>
      </c>
    </row>
    <row r="23" spans="1:7">
      <c r="A23" s="21" t="s">
        <v>4</v>
      </c>
      <c r="B23" s="28">
        <v>6</v>
      </c>
      <c r="C23" s="28">
        <v>4</v>
      </c>
      <c r="D23" s="28">
        <v>14</v>
      </c>
      <c r="E23" s="28">
        <v>15</v>
      </c>
      <c r="F23" s="28">
        <v>23</v>
      </c>
      <c r="G23" s="25">
        <f>SUM(B23:F23)</f>
        <v>62</v>
      </c>
    </row>
    <row r="24" spans="1:7">
      <c r="A24" s="21" t="s">
        <v>0</v>
      </c>
      <c r="B24" s="28"/>
      <c r="C24" s="28"/>
      <c r="D24" s="28">
        <v>9</v>
      </c>
      <c r="E24" s="28">
        <v>4</v>
      </c>
      <c r="F24" s="28">
        <v>6</v>
      </c>
      <c r="G24" s="25">
        <f>SUM(B24:F24)</f>
        <v>19</v>
      </c>
    </row>
    <row r="25" spans="1:7">
      <c r="A25" s="21" t="s">
        <v>25</v>
      </c>
      <c r="B25" s="28"/>
      <c r="C25" s="28"/>
      <c r="D25" s="28"/>
      <c r="E25" s="28"/>
      <c r="F25" s="28">
        <v>1</v>
      </c>
      <c r="G25" s="25">
        <f>SUM(B25:F25)</f>
        <v>1</v>
      </c>
    </row>
    <row r="26" spans="1:7">
      <c r="A26" s="21" t="s">
        <v>18</v>
      </c>
      <c r="B26" s="28"/>
      <c r="C26" s="28"/>
      <c r="D26" s="28"/>
      <c r="E26" s="28"/>
      <c r="F26" s="28">
        <v>2</v>
      </c>
      <c r="G26" s="25">
        <f t="shared" ref="G26:G34" si="2">SUM(B26:F26)</f>
        <v>2</v>
      </c>
    </row>
    <row r="27" spans="1:7">
      <c r="A27" s="21" t="s">
        <v>2</v>
      </c>
      <c r="B27" s="28">
        <v>2</v>
      </c>
      <c r="C27" s="28">
        <v>1</v>
      </c>
      <c r="D27" s="28">
        <v>4</v>
      </c>
      <c r="E27" s="28">
        <v>3</v>
      </c>
      <c r="F27" s="28">
        <v>10</v>
      </c>
      <c r="G27" s="25">
        <f t="shared" si="2"/>
        <v>20</v>
      </c>
    </row>
    <row r="28" spans="1:7">
      <c r="A28" s="21" t="s">
        <v>22</v>
      </c>
      <c r="B28" s="28">
        <v>1</v>
      </c>
      <c r="C28" s="28"/>
      <c r="D28" s="28"/>
      <c r="E28" s="28"/>
      <c r="F28" s="28">
        <v>2</v>
      </c>
      <c r="G28" s="25">
        <f t="shared" si="2"/>
        <v>3</v>
      </c>
    </row>
    <row r="29" spans="1:7">
      <c r="A29" s="21" t="s">
        <v>1</v>
      </c>
      <c r="B29" s="28">
        <v>1</v>
      </c>
      <c r="C29" s="28"/>
      <c r="D29" s="28">
        <v>2</v>
      </c>
      <c r="E29" s="28">
        <v>1</v>
      </c>
      <c r="F29" s="28">
        <v>10</v>
      </c>
      <c r="G29" s="25">
        <f t="shared" si="2"/>
        <v>14</v>
      </c>
    </row>
    <row r="30" spans="1:7">
      <c r="A30" s="21" t="s">
        <v>24</v>
      </c>
      <c r="B30" s="28">
        <v>5</v>
      </c>
      <c r="C30" s="28">
        <v>10</v>
      </c>
      <c r="D30" s="28">
        <v>33</v>
      </c>
      <c r="E30" s="28">
        <v>19</v>
      </c>
      <c r="F30" s="28">
        <v>37</v>
      </c>
      <c r="G30" s="25">
        <f t="shared" si="2"/>
        <v>104</v>
      </c>
    </row>
    <row r="31" spans="1:7">
      <c r="A31" s="21" t="s">
        <v>10</v>
      </c>
      <c r="B31" s="28">
        <v>9</v>
      </c>
      <c r="C31" s="28">
        <v>11</v>
      </c>
      <c r="D31" s="28">
        <v>10</v>
      </c>
      <c r="E31" s="28">
        <v>13</v>
      </c>
      <c r="F31" s="28">
        <v>13</v>
      </c>
      <c r="G31" s="25">
        <f t="shared" si="2"/>
        <v>56</v>
      </c>
    </row>
    <row r="32" spans="1:7">
      <c r="A32" s="21" t="s">
        <v>16</v>
      </c>
      <c r="B32" s="28">
        <v>6</v>
      </c>
      <c r="C32" s="28">
        <v>5</v>
      </c>
      <c r="D32" s="28">
        <v>7</v>
      </c>
      <c r="E32" s="28">
        <v>10</v>
      </c>
      <c r="F32" s="28">
        <v>7</v>
      </c>
      <c r="G32" s="25">
        <f t="shared" si="2"/>
        <v>35</v>
      </c>
    </row>
    <row r="33" spans="1:7">
      <c r="A33" s="21" t="s">
        <v>9</v>
      </c>
      <c r="B33" s="28">
        <v>19</v>
      </c>
      <c r="C33" s="28">
        <v>93</v>
      </c>
      <c r="D33" s="28">
        <v>71</v>
      </c>
      <c r="E33" s="28">
        <v>1</v>
      </c>
      <c r="F33" s="30">
        <v>1</v>
      </c>
      <c r="G33" s="25">
        <f t="shared" si="2"/>
        <v>185</v>
      </c>
    </row>
    <row r="34" spans="1:7">
      <c r="A34" s="22" t="s">
        <v>23</v>
      </c>
      <c r="B34" s="31">
        <f>SUM(B3:B33)</f>
        <v>74</v>
      </c>
      <c r="C34" s="31">
        <f>SUM(C3:C33)</f>
        <v>135</v>
      </c>
      <c r="D34" s="31">
        <f>SUM(D3:D33)</f>
        <v>175</v>
      </c>
      <c r="E34" s="31">
        <f t="shared" ref="E34:F34" si="3">SUM(E3:E33)</f>
        <v>111</v>
      </c>
      <c r="F34" s="31">
        <f t="shared" si="3"/>
        <v>185</v>
      </c>
      <c r="G34" s="31">
        <f t="shared" si="2"/>
        <v>680</v>
      </c>
    </row>
    <row r="36" spans="1:7" ht="74.25" customHeight="1">
      <c r="A36" s="13" t="s">
        <v>34</v>
      </c>
      <c r="B36" s="13"/>
      <c r="C36" s="13"/>
      <c r="D36" s="13"/>
      <c r="E36" s="13"/>
      <c r="F36" s="13"/>
      <c r="G36" s="13"/>
    </row>
    <row r="37" spans="1:7">
      <c r="A37" s="14"/>
      <c r="B37" s="14"/>
      <c r="C37" s="14"/>
      <c r="D37" s="14"/>
      <c r="E37" s="14"/>
      <c r="F37" s="14"/>
      <c r="G37" s="14"/>
    </row>
    <row r="38" spans="1:7">
      <c r="A38" s="14" t="s">
        <v>43</v>
      </c>
      <c r="B38" s="14"/>
      <c r="C38" s="14"/>
      <c r="D38" s="14"/>
      <c r="E38" s="14"/>
      <c r="F38" s="14"/>
      <c r="G38" s="14"/>
    </row>
  </sheetData>
  <mergeCells count="4">
    <mergeCell ref="A36:G36"/>
    <mergeCell ref="A37:G37"/>
    <mergeCell ref="A1:G1"/>
    <mergeCell ref="A38:G38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0"/>
  <sheetViews>
    <sheetView workbookViewId="0">
      <selection sqref="A1:G1"/>
    </sheetView>
  </sheetViews>
  <sheetFormatPr defaultRowHeight="15"/>
  <cols>
    <col min="1" max="1" width="19.28515625" customWidth="1"/>
    <col min="7" max="7" width="18.42578125" customWidth="1"/>
    <col min="8" max="8" width="9.140625" style="5"/>
  </cols>
  <sheetData>
    <row r="1" spans="1:7" ht="44.25" customHeight="1">
      <c r="A1" s="18" t="s">
        <v>48</v>
      </c>
      <c r="B1" s="19"/>
      <c r="C1" s="19"/>
      <c r="D1" s="19"/>
      <c r="E1" s="19"/>
      <c r="F1" s="19"/>
      <c r="G1" s="20"/>
    </row>
    <row r="2" spans="1:7" ht="30" customHeight="1">
      <c r="A2" s="22" t="s">
        <v>47</v>
      </c>
      <c r="B2" s="23">
        <v>2013</v>
      </c>
      <c r="C2" s="23">
        <v>2014</v>
      </c>
      <c r="D2" s="23">
        <v>2015</v>
      </c>
      <c r="E2" s="23">
        <v>2016</v>
      </c>
      <c r="F2" s="23">
        <v>2017</v>
      </c>
      <c r="G2" s="23" t="s">
        <v>37</v>
      </c>
    </row>
    <row r="3" spans="1:7">
      <c r="A3" s="36" t="s">
        <v>32</v>
      </c>
      <c r="B3" s="32"/>
      <c r="C3" s="32"/>
      <c r="D3" s="32"/>
      <c r="E3" s="32"/>
      <c r="F3" s="32"/>
      <c r="G3" s="32"/>
    </row>
    <row r="4" spans="1:7">
      <c r="A4" s="36" t="s">
        <v>28</v>
      </c>
      <c r="B4" s="32"/>
      <c r="C4" s="33">
        <v>1.2</v>
      </c>
      <c r="D4" s="33"/>
      <c r="E4" s="32">
        <v>0.25</v>
      </c>
      <c r="F4" s="34"/>
      <c r="G4" s="33">
        <f t="shared" ref="G4:G10" si="0">SUM(B4:F4)</f>
        <v>1.45</v>
      </c>
    </row>
    <row r="5" spans="1:7">
      <c r="A5" s="36" t="s">
        <v>6</v>
      </c>
      <c r="B5" s="32">
        <v>10.5497</v>
      </c>
      <c r="C5" s="32">
        <v>1.82</v>
      </c>
      <c r="D5" s="32">
        <v>2.4</v>
      </c>
      <c r="E5" s="32">
        <v>283.72000000000003</v>
      </c>
      <c r="F5" s="32">
        <v>1079.1500000000001</v>
      </c>
      <c r="G5" s="33">
        <f t="shared" si="0"/>
        <v>1377.6397000000002</v>
      </c>
    </row>
    <row r="6" spans="1:7">
      <c r="A6" s="36" t="s">
        <v>21</v>
      </c>
      <c r="B6" s="32"/>
      <c r="C6" s="32"/>
      <c r="D6" s="32"/>
      <c r="E6" s="32"/>
      <c r="F6" s="32"/>
      <c r="G6" s="33"/>
    </row>
    <row r="7" spans="1:7">
      <c r="A7" s="36" t="s">
        <v>27</v>
      </c>
      <c r="B7" s="32"/>
      <c r="C7" s="32"/>
      <c r="D7" s="32">
        <v>0.3</v>
      </c>
      <c r="E7" s="32">
        <v>0.01</v>
      </c>
      <c r="F7" s="32">
        <v>2.5499999999999998</v>
      </c>
      <c r="G7" s="33">
        <f t="shared" si="0"/>
        <v>2.86</v>
      </c>
    </row>
    <row r="8" spans="1:7">
      <c r="A8" s="36" t="s">
        <v>12</v>
      </c>
      <c r="B8" s="32">
        <v>25</v>
      </c>
      <c r="C8" s="32"/>
      <c r="D8" s="32">
        <v>1.5</v>
      </c>
      <c r="E8" s="32"/>
      <c r="F8" s="32">
        <v>0.13</v>
      </c>
      <c r="G8" s="33">
        <f t="shared" si="0"/>
        <v>26.63</v>
      </c>
    </row>
    <row r="9" spans="1:7">
      <c r="A9" s="36" t="s">
        <v>15</v>
      </c>
      <c r="B9" s="32">
        <v>0.55069999999999997</v>
      </c>
      <c r="C9" s="32"/>
      <c r="D9" s="32">
        <v>1.22</v>
      </c>
      <c r="E9" s="32">
        <v>1.65</v>
      </c>
      <c r="F9" s="32">
        <v>3.67</v>
      </c>
      <c r="G9" s="33">
        <f t="shared" si="0"/>
        <v>7.0907</v>
      </c>
    </row>
    <row r="10" spans="1:7">
      <c r="A10" s="36" t="s">
        <v>20</v>
      </c>
      <c r="B10" s="32">
        <v>0.01</v>
      </c>
      <c r="C10" s="32">
        <v>0.02</v>
      </c>
      <c r="D10" s="32"/>
      <c r="E10" s="32"/>
      <c r="F10" s="32"/>
      <c r="G10" s="33">
        <f t="shared" si="0"/>
        <v>0.03</v>
      </c>
    </row>
    <row r="11" spans="1:7">
      <c r="A11" s="36" t="s">
        <v>29</v>
      </c>
      <c r="B11" s="32"/>
      <c r="C11" s="32"/>
      <c r="D11" s="32"/>
      <c r="E11" s="32"/>
      <c r="F11" s="32"/>
      <c r="G11" s="33"/>
    </row>
    <row r="12" spans="1:7">
      <c r="A12" s="36" t="s">
        <v>3</v>
      </c>
      <c r="B12" s="32">
        <v>1.5093000000000001</v>
      </c>
      <c r="C12" s="32"/>
      <c r="D12" s="32">
        <v>0.6</v>
      </c>
      <c r="E12" s="32">
        <v>3.72</v>
      </c>
      <c r="F12" s="32">
        <v>3.53</v>
      </c>
      <c r="G12" s="33">
        <f>SUM(B12:F12)</f>
        <v>9.3592999999999993</v>
      </c>
    </row>
    <row r="13" spans="1:7">
      <c r="A13" s="36" t="s">
        <v>31</v>
      </c>
      <c r="B13" s="32"/>
      <c r="C13" s="32"/>
      <c r="D13" s="32"/>
      <c r="E13" s="32"/>
      <c r="F13" s="32"/>
      <c r="G13" s="33"/>
    </row>
    <row r="14" spans="1:7">
      <c r="A14" s="36" t="s">
        <v>30</v>
      </c>
      <c r="B14" s="32"/>
      <c r="C14" s="32"/>
      <c r="D14" s="32"/>
      <c r="E14" s="32"/>
      <c r="F14" s="32"/>
      <c r="G14" s="33"/>
    </row>
    <row r="15" spans="1:7">
      <c r="A15" s="36" t="s">
        <v>19</v>
      </c>
      <c r="B15" s="32"/>
      <c r="C15" s="32"/>
      <c r="D15" s="32"/>
      <c r="E15" s="32"/>
      <c r="F15" s="32"/>
      <c r="G15" s="33"/>
    </row>
    <row r="16" spans="1:7">
      <c r="A16" s="36" t="s">
        <v>11</v>
      </c>
      <c r="B16" s="32">
        <v>0.22739999999999999</v>
      </c>
      <c r="C16" s="32">
        <v>0.3</v>
      </c>
      <c r="D16" s="32">
        <v>4.68</v>
      </c>
      <c r="E16" s="32">
        <v>7.12</v>
      </c>
      <c r="F16" s="32">
        <v>5.12</v>
      </c>
      <c r="G16" s="33">
        <f t="shared" ref="G16:G21" si="1">SUM(B16:F16)</f>
        <v>17.447400000000002</v>
      </c>
    </row>
    <row r="17" spans="1:7">
      <c r="A17" s="36" t="s">
        <v>17</v>
      </c>
      <c r="B17" s="32"/>
      <c r="C17" s="32"/>
      <c r="D17" s="32"/>
      <c r="E17" s="32"/>
      <c r="F17" s="32">
        <v>41.55</v>
      </c>
      <c r="G17" s="33">
        <f t="shared" si="1"/>
        <v>41.55</v>
      </c>
    </row>
    <row r="18" spans="1:7">
      <c r="A18" s="36" t="s">
        <v>13</v>
      </c>
      <c r="B18" s="32">
        <v>9.7000000000000003E-3</v>
      </c>
      <c r="C18" s="32"/>
      <c r="D18" s="32">
        <v>17.86</v>
      </c>
      <c r="E18" s="32">
        <v>1.88</v>
      </c>
      <c r="F18" s="32">
        <v>58.31</v>
      </c>
      <c r="G18" s="33">
        <f t="shared" si="1"/>
        <v>78.059699999999992</v>
      </c>
    </row>
    <row r="19" spans="1:7">
      <c r="A19" s="36" t="s">
        <v>14</v>
      </c>
      <c r="B19" s="32">
        <v>0.47210000000000002</v>
      </c>
      <c r="C19" s="32">
        <v>0.03</v>
      </c>
      <c r="D19" s="32">
        <v>0.76</v>
      </c>
      <c r="E19" s="32">
        <v>0.03</v>
      </c>
      <c r="F19" s="32">
        <v>70.48</v>
      </c>
      <c r="G19" s="33">
        <f t="shared" si="1"/>
        <v>71.772100000000009</v>
      </c>
    </row>
    <row r="20" spans="1:7">
      <c r="A20" s="36" t="s">
        <v>8</v>
      </c>
      <c r="B20" s="32"/>
      <c r="C20" s="32"/>
      <c r="D20" s="32">
        <v>3.63</v>
      </c>
      <c r="E20" s="32"/>
      <c r="F20" s="32">
        <v>120.58</v>
      </c>
      <c r="G20" s="33">
        <f t="shared" si="1"/>
        <v>124.21</v>
      </c>
    </row>
    <row r="21" spans="1:7">
      <c r="A21" s="36" t="s">
        <v>7</v>
      </c>
      <c r="B21" s="32"/>
      <c r="C21" s="32"/>
      <c r="D21" s="32"/>
      <c r="E21" s="32"/>
      <c r="F21" s="32">
        <v>0.32</v>
      </c>
      <c r="G21" s="33">
        <f t="shared" si="1"/>
        <v>0.32</v>
      </c>
    </row>
    <row r="22" spans="1:7">
      <c r="A22" s="36" t="s">
        <v>5</v>
      </c>
      <c r="B22" s="32"/>
      <c r="C22" s="32"/>
      <c r="D22" s="32">
        <v>3.14</v>
      </c>
      <c r="E22" s="32">
        <v>3.12</v>
      </c>
      <c r="F22" s="32">
        <v>0.76</v>
      </c>
      <c r="G22" s="33">
        <f>SUM(B22:F22)</f>
        <v>7.02</v>
      </c>
    </row>
    <row r="23" spans="1:7">
      <c r="A23" s="36" t="s">
        <v>4</v>
      </c>
      <c r="B23" s="32">
        <v>11.0677</v>
      </c>
      <c r="C23" s="32">
        <v>0.76</v>
      </c>
      <c r="D23" s="32">
        <v>68.290000000000006</v>
      </c>
      <c r="E23" s="32">
        <v>258.10000000000002</v>
      </c>
      <c r="F23" s="32">
        <v>229.64</v>
      </c>
      <c r="G23" s="33">
        <f>SUM(B23:F23)</f>
        <v>567.85770000000002</v>
      </c>
    </row>
    <row r="24" spans="1:7">
      <c r="A24" s="36" t="s">
        <v>0</v>
      </c>
      <c r="B24" s="32"/>
      <c r="C24" s="32"/>
      <c r="D24" s="32">
        <v>11.73</v>
      </c>
      <c r="E24" s="32">
        <v>0.59</v>
      </c>
      <c r="F24" s="32">
        <v>177.51</v>
      </c>
      <c r="G24" s="33">
        <f>SUM(B24:F24)</f>
        <v>189.82999999999998</v>
      </c>
    </row>
    <row r="25" spans="1:7">
      <c r="A25" s="36" t="s">
        <v>25</v>
      </c>
      <c r="B25" s="32"/>
      <c r="C25" s="32"/>
      <c r="D25" s="32"/>
      <c r="E25" s="32"/>
      <c r="F25" s="32">
        <v>0.09</v>
      </c>
      <c r="G25" s="33">
        <f>SUM(B25:F25)</f>
        <v>0.09</v>
      </c>
    </row>
    <row r="26" spans="1:7">
      <c r="A26" s="36" t="s">
        <v>18</v>
      </c>
      <c r="B26" s="32"/>
      <c r="C26" s="32"/>
      <c r="D26" s="32"/>
      <c r="E26" s="32"/>
      <c r="F26" s="32">
        <v>0.3</v>
      </c>
      <c r="G26" s="33">
        <f>SUM(B26:F26)</f>
        <v>0.3</v>
      </c>
    </row>
    <row r="27" spans="1:7">
      <c r="A27" s="36" t="s">
        <v>2</v>
      </c>
      <c r="B27" s="32">
        <v>24.711600000000001</v>
      </c>
      <c r="C27" s="32">
        <v>0.25</v>
      </c>
      <c r="D27" s="32">
        <v>11.14</v>
      </c>
      <c r="E27" s="32">
        <v>82.78</v>
      </c>
      <c r="F27" s="32">
        <v>259.10000000000002</v>
      </c>
      <c r="G27" s="33">
        <f t="shared" ref="G27:G34" si="2">SUM(B27:F27)</f>
        <v>377.98160000000001</v>
      </c>
    </row>
    <row r="28" spans="1:7">
      <c r="A28" s="36" t="s">
        <v>22</v>
      </c>
      <c r="B28" s="32">
        <v>4.3227000000000002</v>
      </c>
      <c r="C28" s="32"/>
      <c r="D28" s="32"/>
      <c r="E28" s="32"/>
      <c r="F28" s="32">
        <v>68.84</v>
      </c>
      <c r="G28" s="33">
        <f t="shared" si="2"/>
        <v>73.162700000000001</v>
      </c>
    </row>
    <row r="29" spans="1:7">
      <c r="A29" s="36" t="s">
        <v>1</v>
      </c>
      <c r="B29" s="32">
        <v>0.01</v>
      </c>
      <c r="C29" s="32"/>
      <c r="D29" s="32">
        <v>51.52</v>
      </c>
      <c r="E29" s="32">
        <v>7.17</v>
      </c>
      <c r="F29" s="32">
        <v>365.46</v>
      </c>
      <c r="G29" s="33">
        <f t="shared" si="2"/>
        <v>424.15999999999997</v>
      </c>
    </row>
    <row r="30" spans="1:7">
      <c r="A30" s="36" t="s">
        <v>24</v>
      </c>
      <c r="B30" s="32">
        <v>10.7788</v>
      </c>
      <c r="C30" s="32">
        <v>162.62</v>
      </c>
      <c r="D30" s="32">
        <v>370.73</v>
      </c>
      <c r="E30" s="32">
        <v>156.63999999999999</v>
      </c>
      <c r="F30" s="32">
        <v>430.64</v>
      </c>
      <c r="G30" s="33">
        <f t="shared" si="2"/>
        <v>1131.4087999999999</v>
      </c>
    </row>
    <row r="31" spans="1:7">
      <c r="A31" s="36" t="s">
        <v>10</v>
      </c>
      <c r="B31" s="32">
        <v>97.44</v>
      </c>
      <c r="C31" s="32">
        <v>546.87</v>
      </c>
      <c r="D31" s="32">
        <v>55.76</v>
      </c>
      <c r="E31" s="32">
        <v>838.86</v>
      </c>
      <c r="F31" s="32">
        <v>123.45</v>
      </c>
      <c r="G31" s="33">
        <f t="shared" si="2"/>
        <v>1662.3799999999999</v>
      </c>
    </row>
    <row r="32" spans="1:7">
      <c r="A32" s="36" t="s">
        <v>16</v>
      </c>
      <c r="B32" s="32">
        <v>69.180000000000007</v>
      </c>
      <c r="C32" s="32">
        <v>75.36</v>
      </c>
      <c r="D32" s="32">
        <v>63.76</v>
      </c>
      <c r="E32" s="32">
        <v>585.1</v>
      </c>
      <c r="F32" s="32">
        <v>302.52999999999997</v>
      </c>
      <c r="G32" s="33">
        <f t="shared" si="2"/>
        <v>1095.93</v>
      </c>
    </row>
    <row r="33" spans="1:7">
      <c r="A33" s="36" t="s">
        <v>9</v>
      </c>
      <c r="B33" s="32">
        <v>42.02</v>
      </c>
      <c r="C33" s="32">
        <v>1.86</v>
      </c>
      <c r="D33" s="32">
        <v>4.59</v>
      </c>
      <c r="E33" s="32">
        <v>7.0000000000000007E-2</v>
      </c>
      <c r="F33" s="34">
        <v>0.1</v>
      </c>
      <c r="G33" s="33">
        <f t="shared" si="2"/>
        <v>48.64</v>
      </c>
    </row>
    <row r="34" spans="1:7">
      <c r="A34" s="37" t="s">
        <v>23</v>
      </c>
      <c r="B34" s="35">
        <f t="shared" ref="B34" si="3">SUM(B3:B33)</f>
        <v>297.85970000000003</v>
      </c>
      <c r="C34" s="35">
        <f t="shared" ref="C34" si="4">SUM(C3:C33)</f>
        <v>791.09</v>
      </c>
      <c r="D34" s="35">
        <f t="shared" ref="D34:F34" si="5">SUM(D3:D33)</f>
        <v>673.61</v>
      </c>
      <c r="E34" s="35">
        <f t="shared" si="5"/>
        <v>2230.81</v>
      </c>
      <c r="F34" s="35">
        <f t="shared" si="5"/>
        <v>3343.81</v>
      </c>
      <c r="G34" s="35">
        <f t="shared" si="2"/>
        <v>7337.1797000000006</v>
      </c>
    </row>
    <row r="36" spans="1:7" ht="79.5" customHeight="1">
      <c r="A36" s="13" t="s">
        <v>34</v>
      </c>
      <c r="B36" s="13"/>
      <c r="C36" s="13"/>
      <c r="D36" s="13"/>
      <c r="E36" s="13"/>
      <c r="F36" s="13"/>
      <c r="G36" s="13"/>
    </row>
    <row r="37" spans="1:7">
      <c r="A37" s="14"/>
      <c r="B37" s="14"/>
      <c r="C37" s="14"/>
      <c r="D37" s="14"/>
      <c r="E37" s="14"/>
      <c r="F37" s="14"/>
      <c r="G37" s="14"/>
    </row>
    <row r="38" spans="1:7">
      <c r="A38" s="14" t="s">
        <v>43</v>
      </c>
      <c r="B38" s="14"/>
      <c r="C38" s="14"/>
      <c r="D38" s="14"/>
      <c r="E38" s="14"/>
      <c r="F38" s="14"/>
      <c r="G38" s="14"/>
    </row>
    <row r="90" spans="2:6">
      <c r="B90" s="4"/>
      <c r="C90" s="4"/>
      <c r="D90" s="4"/>
      <c r="E90" s="4"/>
      <c r="F90" s="4"/>
    </row>
  </sheetData>
  <mergeCells count="4">
    <mergeCell ref="A1:G1"/>
    <mergeCell ref="A36:G36"/>
    <mergeCell ref="A37:G37"/>
    <mergeCell ref="A38:G38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8"/>
  <sheetViews>
    <sheetView workbookViewId="0">
      <selection sqref="A1:G1"/>
    </sheetView>
  </sheetViews>
  <sheetFormatPr defaultRowHeight="15"/>
  <cols>
    <col min="1" max="1" width="19.42578125" customWidth="1"/>
    <col min="7" max="7" width="18.28515625" customWidth="1"/>
  </cols>
  <sheetData>
    <row r="1" spans="1:7" ht="44.25" customHeight="1">
      <c r="A1" s="18" t="s">
        <v>49</v>
      </c>
      <c r="B1" s="19"/>
      <c r="C1" s="19"/>
      <c r="D1" s="19"/>
      <c r="E1" s="19"/>
      <c r="F1" s="19"/>
      <c r="G1" s="20"/>
    </row>
    <row r="2" spans="1:7" ht="29.25" customHeight="1">
      <c r="A2" s="22" t="s">
        <v>47</v>
      </c>
      <c r="B2" s="23">
        <v>2013</v>
      </c>
      <c r="C2" s="23">
        <v>2014</v>
      </c>
      <c r="D2" s="23">
        <v>2015</v>
      </c>
      <c r="E2" s="23">
        <v>2016</v>
      </c>
      <c r="F2" s="23">
        <v>2017</v>
      </c>
      <c r="G2" s="23" t="s">
        <v>37</v>
      </c>
    </row>
    <row r="3" spans="1:7">
      <c r="A3" s="36" t="s">
        <v>32</v>
      </c>
      <c r="B3" s="32"/>
      <c r="C3" s="32"/>
      <c r="D3" s="32"/>
      <c r="E3" s="32"/>
      <c r="F3" s="32"/>
      <c r="G3" s="32"/>
    </row>
    <row r="4" spans="1:7">
      <c r="A4" s="36" t="s">
        <v>28</v>
      </c>
      <c r="B4" s="32"/>
      <c r="C4" s="33">
        <v>0.4</v>
      </c>
      <c r="D4" s="33"/>
      <c r="E4" s="33">
        <v>0.02</v>
      </c>
      <c r="F4" s="34"/>
      <c r="G4" s="33">
        <f t="shared" ref="G4:G10" si="0">SUM(B4:F4)</f>
        <v>0.42000000000000004</v>
      </c>
    </row>
    <row r="5" spans="1:7">
      <c r="A5" s="36" t="s">
        <v>6</v>
      </c>
      <c r="B5" s="32">
        <v>5.0625999999999998</v>
      </c>
      <c r="C5" s="32">
        <v>1.1599999999999999</v>
      </c>
      <c r="D5" s="32">
        <v>1.2</v>
      </c>
      <c r="E5" s="32">
        <v>16.95</v>
      </c>
      <c r="F5" s="32">
        <v>302.23</v>
      </c>
      <c r="G5" s="33">
        <f t="shared" si="0"/>
        <v>326.6026</v>
      </c>
    </row>
    <row r="6" spans="1:7">
      <c r="A6" s="36" t="s">
        <v>21</v>
      </c>
      <c r="B6" s="32"/>
      <c r="C6" s="32"/>
      <c r="D6" s="32"/>
      <c r="E6" s="32"/>
      <c r="F6" s="32"/>
      <c r="G6" s="33"/>
    </row>
    <row r="7" spans="1:7">
      <c r="A7" s="36" t="s">
        <v>27</v>
      </c>
      <c r="B7" s="32"/>
      <c r="C7" s="32"/>
      <c r="D7" s="32">
        <v>0.3</v>
      </c>
      <c r="E7" s="32">
        <v>0.01</v>
      </c>
      <c r="F7" s="32">
        <v>2.5499999999999998</v>
      </c>
      <c r="G7" s="33">
        <f t="shared" si="0"/>
        <v>2.86</v>
      </c>
    </row>
    <row r="8" spans="1:7">
      <c r="A8" s="36" t="s">
        <v>12</v>
      </c>
      <c r="B8" s="32">
        <v>1</v>
      </c>
      <c r="C8" s="32"/>
      <c r="D8" s="32">
        <v>1.35</v>
      </c>
      <c r="E8" s="32"/>
      <c r="F8" s="32">
        <v>0.11</v>
      </c>
      <c r="G8" s="33">
        <f t="shared" si="0"/>
        <v>2.46</v>
      </c>
    </row>
    <row r="9" spans="1:7">
      <c r="A9" s="36" t="s">
        <v>15</v>
      </c>
      <c r="B9" s="32" t="s">
        <v>26</v>
      </c>
      <c r="C9" s="32"/>
      <c r="D9" s="32"/>
      <c r="E9" s="32"/>
      <c r="F9" s="32">
        <v>1.25</v>
      </c>
      <c r="G9" s="33">
        <f t="shared" si="0"/>
        <v>1.25</v>
      </c>
    </row>
    <row r="10" spans="1:7">
      <c r="A10" s="36" t="s">
        <v>20</v>
      </c>
      <c r="B10" s="32">
        <v>0.01</v>
      </c>
      <c r="C10" s="32">
        <v>0.02</v>
      </c>
      <c r="D10" s="32"/>
      <c r="E10" s="32"/>
      <c r="F10" s="32"/>
      <c r="G10" s="33">
        <f t="shared" si="0"/>
        <v>0.03</v>
      </c>
    </row>
    <row r="11" spans="1:7">
      <c r="A11" s="36" t="s">
        <v>29</v>
      </c>
      <c r="B11" s="32"/>
      <c r="C11" s="32"/>
      <c r="D11" s="32"/>
      <c r="E11" s="32"/>
      <c r="F11" s="32"/>
      <c r="G11" s="33"/>
    </row>
    <row r="12" spans="1:7">
      <c r="A12" s="36" t="s">
        <v>3</v>
      </c>
      <c r="B12" s="32">
        <v>1.5093000000000001</v>
      </c>
      <c r="C12" s="32"/>
      <c r="D12" s="32">
        <v>0.34</v>
      </c>
      <c r="E12" s="32">
        <v>0.9</v>
      </c>
      <c r="F12" s="32">
        <v>2.83</v>
      </c>
      <c r="G12" s="33">
        <f>SUM(B12:F12)</f>
        <v>5.5792999999999999</v>
      </c>
    </row>
    <row r="13" spans="1:7">
      <c r="A13" s="36" t="s">
        <v>31</v>
      </c>
      <c r="B13" s="32"/>
      <c r="C13" s="32"/>
      <c r="D13" s="32"/>
      <c r="E13" s="32"/>
      <c r="F13" s="32"/>
      <c r="G13" s="33"/>
    </row>
    <row r="14" spans="1:7">
      <c r="A14" s="36" t="s">
        <v>30</v>
      </c>
      <c r="B14" s="32"/>
      <c r="C14" s="32"/>
      <c r="D14" s="32"/>
      <c r="E14" s="32"/>
      <c r="F14" s="32"/>
      <c r="G14" s="33"/>
    </row>
    <row r="15" spans="1:7">
      <c r="A15" s="36" t="s">
        <v>19</v>
      </c>
      <c r="B15" s="32"/>
      <c r="C15" s="32"/>
      <c r="D15" s="32"/>
      <c r="E15" s="32"/>
      <c r="F15" s="32"/>
      <c r="G15" s="33"/>
    </row>
    <row r="16" spans="1:7">
      <c r="A16" s="36" t="s">
        <v>11</v>
      </c>
      <c r="B16" s="32">
        <v>0.18629999999999999</v>
      </c>
      <c r="C16" s="32">
        <v>0.3</v>
      </c>
      <c r="D16" s="32">
        <v>4.68</v>
      </c>
      <c r="E16" s="32">
        <v>6.25</v>
      </c>
      <c r="F16" s="32">
        <v>5.0999999999999996</v>
      </c>
      <c r="G16" s="33">
        <f t="shared" ref="G16:G25" si="1">SUM(B16:F16)</f>
        <v>16.516300000000001</v>
      </c>
    </row>
    <row r="17" spans="1:7">
      <c r="A17" s="36" t="s">
        <v>17</v>
      </c>
      <c r="B17" s="32"/>
      <c r="C17" s="32"/>
      <c r="D17" s="32"/>
      <c r="E17" s="32"/>
      <c r="F17" s="32">
        <v>3.15</v>
      </c>
      <c r="G17" s="33">
        <f t="shared" si="1"/>
        <v>3.15</v>
      </c>
    </row>
    <row r="18" spans="1:7">
      <c r="A18" s="36" t="s">
        <v>13</v>
      </c>
      <c r="B18" s="32" t="s">
        <v>26</v>
      </c>
      <c r="C18" s="32"/>
      <c r="D18" s="32">
        <v>8.1999999999999993</v>
      </c>
      <c r="E18" s="32">
        <v>0.48</v>
      </c>
      <c r="F18" s="32">
        <v>37.65</v>
      </c>
      <c r="G18" s="33">
        <f t="shared" si="1"/>
        <v>46.33</v>
      </c>
    </row>
    <row r="19" spans="1:7">
      <c r="A19" s="36" t="s">
        <v>14</v>
      </c>
      <c r="B19" s="32">
        <v>0.47210000000000002</v>
      </c>
      <c r="C19" s="32"/>
      <c r="D19" s="32">
        <v>0.18</v>
      </c>
      <c r="E19" s="32">
        <v>0.03</v>
      </c>
      <c r="F19" s="32">
        <v>70.37</v>
      </c>
      <c r="G19" s="33">
        <f t="shared" si="1"/>
        <v>71.05210000000001</v>
      </c>
    </row>
    <row r="20" spans="1:7">
      <c r="A20" s="36" t="s">
        <v>8</v>
      </c>
      <c r="B20" s="32"/>
      <c r="C20" s="32"/>
      <c r="D20" s="32">
        <v>1.91</v>
      </c>
      <c r="E20" s="32"/>
      <c r="F20" s="32">
        <v>118.39</v>
      </c>
      <c r="G20" s="33">
        <f t="shared" si="1"/>
        <v>120.3</v>
      </c>
    </row>
    <row r="21" spans="1:7">
      <c r="A21" s="36" t="s">
        <v>7</v>
      </c>
      <c r="B21" s="32"/>
      <c r="C21" s="32"/>
      <c r="D21" s="32"/>
      <c r="E21" s="32"/>
      <c r="F21" s="32">
        <v>0.09</v>
      </c>
      <c r="G21" s="33">
        <f t="shared" si="1"/>
        <v>0.09</v>
      </c>
    </row>
    <row r="22" spans="1:7">
      <c r="A22" s="36" t="s">
        <v>5</v>
      </c>
      <c r="B22" s="32"/>
      <c r="C22" s="32"/>
      <c r="D22" s="32">
        <v>0.63</v>
      </c>
      <c r="E22" s="32">
        <v>3.12</v>
      </c>
      <c r="F22" s="32">
        <v>0.76</v>
      </c>
      <c r="G22" s="33">
        <f t="shared" si="1"/>
        <v>4.51</v>
      </c>
    </row>
    <row r="23" spans="1:7">
      <c r="A23" s="36" t="s">
        <v>4</v>
      </c>
      <c r="B23" s="32">
        <v>8.1198999999999995</v>
      </c>
      <c r="C23" s="32">
        <v>0.76</v>
      </c>
      <c r="D23" s="32">
        <v>11.48</v>
      </c>
      <c r="E23" s="32">
        <v>58.28</v>
      </c>
      <c r="F23" s="32">
        <v>228.64</v>
      </c>
      <c r="G23" s="33">
        <f t="shared" si="1"/>
        <v>307.2799</v>
      </c>
    </row>
    <row r="24" spans="1:7">
      <c r="A24" s="36" t="s">
        <v>0</v>
      </c>
      <c r="B24" s="32"/>
      <c r="C24" s="32"/>
      <c r="D24" s="32">
        <v>9.34</v>
      </c>
      <c r="E24" s="32">
        <v>0.53</v>
      </c>
      <c r="F24" s="32">
        <v>153.93</v>
      </c>
      <c r="G24" s="33">
        <f t="shared" si="1"/>
        <v>163.80000000000001</v>
      </c>
    </row>
    <row r="25" spans="1:7">
      <c r="A25" s="36" t="s">
        <v>25</v>
      </c>
      <c r="B25" s="32"/>
      <c r="C25" s="32"/>
      <c r="D25" s="32"/>
      <c r="E25" s="32"/>
      <c r="F25" s="32">
        <v>0.09</v>
      </c>
      <c r="G25" s="33">
        <f t="shared" si="1"/>
        <v>0.09</v>
      </c>
    </row>
    <row r="26" spans="1:7">
      <c r="A26" s="36" t="s">
        <v>18</v>
      </c>
      <c r="B26" s="32"/>
      <c r="C26" s="32"/>
      <c r="D26" s="32"/>
      <c r="E26" s="32"/>
      <c r="F26" s="32">
        <v>0.05</v>
      </c>
      <c r="G26" s="33">
        <f t="shared" ref="G26:G34" si="2">SUM(B26:F26)</f>
        <v>0.05</v>
      </c>
    </row>
    <row r="27" spans="1:7">
      <c r="A27" s="36" t="s">
        <v>2</v>
      </c>
      <c r="B27" s="32">
        <v>24.6265</v>
      </c>
      <c r="C27" s="32">
        <v>0.25</v>
      </c>
      <c r="D27" s="32">
        <v>10.62</v>
      </c>
      <c r="E27" s="32">
        <v>71.930000000000007</v>
      </c>
      <c r="F27" s="32">
        <v>237.37</v>
      </c>
      <c r="G27" s="33">
        <f t="shared" si="2"/>
        <v>344.79650000000004</v>
      </c>
    </row>
    <row r="28" spans="1:7">
      <c r="A28" s="36" t="s">
        <v>22</v>
      </c>
      <c r="B28" s="32">
        <v>0.19309999999999999</v>
      </c>
      <c r="C28" s="32"/>
      <c r="D28" s="32"/>
      <c r="E28" s="32"/>
      <c r="F28" s="32">
        <v>19.59</v>
      </c>
      <c r="G28" s="33">
        <f t="shared" si="2"/>
        <v>19.783100000000001</v>
      </c>
    </row>
    <row r="29" spans="1:7">
      <c r="A29" s="36" t="s">
        <v>1</v>
      </c>
      <c r="B29" s="32">
        <v>0.01</v>
      </c>
      <c r="C29" s="32"/>
      <c r="D29" s="32">
        <v>39.380000000000003</v>
      </c>
      <c r="E29" s="32">
        <v>1.67</v>
      </c>
      <c r="F29" s="32">
        <v>111.13</v>
      </c>
      <c r="G29" s="33">
        <f t="shared" si="2"/>
        <v>152.19</v>
      </c>
    </row>
    <row r="30" spans="1:7">
      <c r="A30" s="36" t="s">
        <v>24</v>
      </c>
      <c r="B30" s="32">
        <v>3.4389000000000003</v>
      </c>
      <c r="C30" s="32">
        <v>53.17</v>
      </c>
      <c r="D30" s="32">
        <v>91.12</v>
      </c>
      <c r="E30" s="32">
        <v>146.76</v>
      </c>
      <c r="F30" s="32">
        <v>354.08</v>
      </c>
      <c r="G30" s="33">
        <f t="shared" si="2"/>
        <v>648.56889999999999</v>
      </c>
    </row>
    <row r="31" spans="1:7">
      <c r="A31" s="36" t="s">
        <v>10</v>
      </c>
      <c r="B31" s="32">
        <v>5.0599999999999996</v>
      </c>
      <c r="C31" s="32">
        <v>268.5</v>
      </c>
      <c r="D31" s="32">
        <v>7.52</v>
      </c>
      <c r="E31" s="32">
        <v>471.23</v>
      </c>
      <c r="F31" s="32">
        <v>106.13</v>
      </c>
      <c r="G31" s="33">
        <f t="shared" si="2"/>
        <v>858.43999999999994</v>
      </c>
    </row>
    <row r="32" spans="1:7">
      <c r="A32" s="36" t="s">
        <v>16</v>
      </c>
      <c r="B32" s="32">
        <v>3.04</v>
      </c>
      <c r="C32" s="32">
        <v>5.83</v>
      </c>
      <c r="D32" s="32">
        <v>3.75</v>
      </c>
      <c r="E32" s="32">
        <v>35.14</v>
      </c>
      <c r="F32" s="32">
        <v>33.299999999999997</v>
      </c>
      <c r="G32" s="33">
        <f t="shared" si="2"/>
        <v>81.06</v>
      </c>
    </row>
    <row r="33" spans="1:7">
      <c r="A33" s="36" t="s">
        <v>9</v>
      </c>
      <c r="B33" s="32">
        <v>1.5</v>
      </c>
      <c r="C33" s="32">
        <v>1</v>
      </c>
      <c r="D33" s="32">
        <v>2</v>
      </c>
      <c r="E33" s="32">
        <v>7.0000000000000007E-2</v>
      </c>
      <c r="F33" s="34"/>
      <c r="G33" s="33">
        <f t="shared" si="2"/>
        <v>4.57</v>
      </c>
    </row>
    <row r="34" spans="1:7">
      <c r="A34" s="37" t="s">
        <v>23</v>
      </c>
      <c r="B34" s="35">
        <f>SUM(B3:B33)</f>
        <v>54.228699999999996</v>
      </c>
      <c r="C34" s="35">
        <f t="shared" ref="C34:F34" si="3">SUM(C3:C33)</f>
        <v>331.39</v>
      </c>
      <c r="D34" s="35">
        <f t="shared" si="3"/>
        <v>194.00000000000003</v>
      </c>
      <c r="E34" s="35">
        <f t="shared" si="3"/>
        <v>813.37</v>
      </c>
      <c r="F34" s="35">
        <f t="shared" si="3"/>
        <v>1788.7899999999997</v>
      </c>
      <c r="G34" s="35">
        <f t="shared" si="2"/>
        <v>3181.7786999999998</v>
      </c>
    </row>
    <row r="36" spans="1:7" ht="77.25" customHeight="1">
      <c r="A36" s="13" t="s">
        <v>34</v>
      </c>
      <c r="B36" s="13"/>
      <c r="C36" s="13"/>
      <c r="D36" s="13"/>
      <c r="E36" s="13"/>
      <c r="F36" s="13"/>
      <c r="G36" s="13"/>
    </row>
    <row r="37" spans="1:7">
      <c r="A37" s="14"/>
      <c r="B37" s="14"/>
      <c r="C37" s="14"/>
      <c r="D37" s="14"/>
      <c r="E37" s="14"/>
      <c r="F37" s="14"/>
      <c r="G37" s="14"/>
    </row>
    <row r="38" spans="1:7">
      <c r="A38" s="14" t="s">
        <v>44</v>
      </c>
      <c r="B38" s="14"/>
      <c r="C38" s="14"/>
      <c r="D38" s="14"/>
      <c r="E38" s="14"/>
      <c r="F38" s="14"/>
      <c r="G38" s="14"/>
    </row>
  </sheetData>
  <mergeCells count="4">
    <mergeCell ref="A1:G1"/>
    <mergeCell ref="A36:G36"/>
    <mergeCell ref="A37:G37"/>
    <mergeCell ref="A38:G38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8"/>
  <sheetViews>
    <sheetView workbookViewId="0">
      <selection sqref="A1:G1"/>
    </sheetView>
  </sheetViews>
  <sheetFormatPr defaultRowHeight="15"/>
  <cols>
    <col min="1" max="1" width="19.28515625" customWidth="1"/>
    <col min="7" max="7" width="18.140625" customWidth="1"/>
  </cols>
  <sheetData>
    <row r="1" spans="1:7" ht="45.75" customHeight="1">
      <c r="A1" s="18" t="s">
        <v>50</v>
      </c>
      <c r="B1" s="19"/>
      <c r="C1" s="19"/>
      <c r="D1" s="19"/>
      <c r="E1" s="19"/>
      <c r="F1" s="19"/>
      <c r="G1" s="20"/>
    </row>
    <row r="2" spans="1:7" s="1" customFormat="1" ht="29.25" customHeight="1">
      <c r="A2" s="22" t="s">
        <v>47</v>
      </c>
      <c r="B2" s="23">
        <v>2013</v>
      </c>
      <c r="C2" s="23">
        <v>2014</v>
      </c>
      <c r="D2" s="23">
        <v>2015</v>
      </c>
      <c r="E2" s="23">
        <v>2016</v>
      </c>
      <c r="F2" s="23">
        <v>2017</v>
      </c>
      <c r="G2" s="23" t="s">
        <v>37</v>
      </c>
    </row>
    <row r="3" spans="1:7">
      <c r="A3" s="36" t="s">
        <v>32</v>
      </c>
      <c r="B3" s="32"/>
      <c r="C3" s="32"/>
      <c r="D3" s="32"/>
      <c r="E3" s="32"/>
      <c r="F3" s="32"/>
      <c r="G3" s="32"/>
    </row>
    <row r="4" spans="1:7">
      <c r="A4" s="36" t="s">
        <v>28</v>
      </c>
      <c r="B4" s="32"/>
      <c r="C4" s="33">
        <v>0.8</v>
      </c>
      <c r="D4" s="33"/>
      <c r="E4" s="33">
        <v>0.23</v>
      </c>
      <c r="F4" s="34"/>
      <c r="G4" s="33">
        <f>SUM(B4:F4)</f>
        <v>1.03</v>
      </c>
    </row>
    <row r="5" spans="1:7">
      <c r="A5" s="36" t="s">
        <v>6</v>
      </c>
      <c r="B5" s="32">
        <v>5.4870999999999999</v>
      </c>
      <c r="C5" s="32">
        <v>0.66</v>
      </c>
      <c r="D5" s="32">
        <v>1.2</v>
      </c>
      <c r="E5" s="32">
        <v>266.77</v>
      </c>
      <c r="F5" s="32">
        <v>776.92</v>
      </c>
      <c r="G5" s="33">
        <f>SUM(B5:F5)</f>
        <v>1051.0371</v>
      </c>
    </row>
    <row r="6" spans="1:7">
      <c r="A6" s="36" t="s">
        <v>21</v>
      </c>
      <c r="B6" s="32"/>
      <c r="C6" s="32"/>
      <c r="D6" s="32"/>
      <c r="E6" s="32"/>
      <c r="F6" s="32"/>
      <c r="G6" s="33"/>
    </row>
    <row r="7" spans="1:7">
      <c r="A7" s="36" t="s">
        <v>27</v>
      </c>
      <c r="B7" s="32"/>
      <c r="C7" s="32"/>
      <c r="D7" s="32"/>
      <c r="E7" s="32"/>
      <c r="F7" s="32"/>
      <c r="G7" s="33"/>
    </row>
    <row r="8" spans="1:7">
      <c r="A8" s="36" t="s">
        <v>12</v>
      </c>
      <c r="B8" s="32">
        <v>24</v>
      </c>
      <c r="C8" s="32"/>
      <c r="D8" s="32">
        <v>0.15</v>
      </c>
      <c r="E8" s="32"/>
      <c r="F8" s="32">
        <v>0.02</v>
      </c>
      <c r="G8" s="33">
        <f>SUM(B8:F8)</f>
        <v>24.169999999999998</v>
      </c>
    </row>
    <row r="9" spans="1:7">
      <c r="A9" s="36" t="s">
        <v>15</v>
      </c>
      <c r="B9" s="32">
        <v>0.55069999999999997</v>
      </c>
      <c r="C9" s="32"/>
      <c r="D9" s="32">
        <v>1.22</v>
      </c>
      <c r="E9" s="32">
        <v>1.65</v>
      </c>
      <c r="F9" s="32">
        <v>2.42</v>
      </c>
      <c r="G9" s="33">
        <f>SUM(B9:F9)</f>
        <v>5.8407</v>
      </c>
    </row>
    <row r="10" spans="1:7">
      <c r="A10" s="36" t="s">
        <v>20</v>
      </c>
      <c r="B10" s="32" t="s">
        <v>26</v>
      </c>
      <c r="C10" s="32"/>
      <c r="D10" s="32"/>
      <c r="E10" s="32"/>
      <c r="F10" s="32"/>
      <c r="G10" s="33">
        <f>SUM(B10:F10)</f>
        <v>0</v>
      </c>
    </row>
    <row r="11" spans="1:7">
      <c r="A11" s="36" t="s">
        <v>29</v>
      </c>
      <c r="B11" s="32"/>
      <c r="C11" s="32"/>
      <c r="D11" s="32"/>
      <c r="E11" s="32"/>
      <c r="F11" s="32"/>
      <c r="G11" s="33"/>
    </row>
    <row r="12" spans="1:7">
      <c r="A12" s="36" t="s">
        <v>3</v>
      </c>
      <c r="B12" s="32">
        <v>0</v>
      </c>
      <c r="C12" s="32"/>
      <c r="D12" s="32">
        <v>0.26</v>
      </c>
      <c r="E12" s="32">
        <v>2.82</v>
      </c>
      <c r="F12" s="32">
        <v>0.7</v>
      </c>
      <c r="G12" s="33">
        <f>SUM(B12:F12)</f>
        <v>3.7800000000000002</v>
      </c>
    </row>
    <row r="13" spans="1:7">
      <c r="A13" s="36" t="s">
        <v>31</v>
      </c>
      <c r="B13" s="32"/>
      <c r="C13" s="32"/>
      <c r="D13" s="32"/>
      <c r="E13" s="32"/>
      <c r="F13" s="32"/>
      <c r="G13" s="33"/>
    </row>
    <row r="14" spans="1:7">
      <c r="A14" s="36" t="s">
        <v>30</v>
      </c>
      <c r="B14" s="32"/>
      <c r="C14" s="32"/>
      <c r="D14" s="32"/>
      <c r="E14" s="32"/>
      <c r="F14" s="32"/>
      <c r="G14" s="33"/>
    </row>
    <row r="15" spans="1:7">
      <c r="A15" s="36" t="s">
        <v>19</v>
      </c>
      <c r="B15" s="32"/>
      <c r="C15" s="32"/>
      <c r="D15" s="32"/>
      <c r="E15" s="32"/>
      <c r="F15" s="32"/>
      <c r="G15" s="33"/>
    </row>
    <row r="16" spans="1:7">
      <c r="A16" s="36" t="s">
        <v>11</v>
      </c>
      <c r="B16" s="32">
        <v>4.1099999999999998E-2</v>
      </c>
      <c r="C16" s="32"/>
      <c r="D16" s="32"/>
      <c r="E16" s="32">
        <v>0.87</v>
      </c>
      <c r="F16" s="32">
        <v>0.02</v>
      </c>
      <c r="G16" s="33">
        <f t="shared" ref="G16:G21" si="0">SUM(B16:F16)</f>
        <v>0.93110000000000004</v>
      </c>
    </row>
    <row r="17" spans="1:7">
      <c r="A17" s="36" t="s">
        <v>17</v>
      </c>
      <c r="B17" s="32"/>
      <c r="C17" s="32"/>
      <c r="D17" s="32"/>
      <c r="E17" s="32"/>
      <c r="F17" s="32">
        <v>38.39</v>
      </c>
      <c r="G17" s="33">
        <f t="shared" si="0"/>
        <v>38.39</v>
      </c>
    </row>
    <row r="18" spans="1:7">
      <c r="A18" s="36" t="s">
        <v>13</v>
      </c>
      <c r="B18" s="32">
        <v>9.7000000000000003E-3</v>
      </c>
      <c r="C18" s="32"/>
      <c r="D18" s="32">
        <v>9.66</v>
      </c>
      <c r="E18" s="32">
        <v>1.4</v>
      </c>
      <c r="F18" s="32">
        <v>20.66</v>
      </c>
      <c r="G18" s="33">
        <f t="shared" si="0"/>
        <v>31.729700000000001</v>
      </c>
    </row>
    <row r="19" spans="1:7">
      <c r="A19" s="36" t="s">
        <v>14</v>
      </c>
      <c r="B19" s="32" t="s">
        <v>26</v>
      </c>
      <c r="C19" s="32">
        <v>0.03</v>
      </c>
      <c r="D19" s="32">
        <v>0.57999999999999996</v>
      </c>
      <c r="E19" s="32"/>
      <c r="F19" s="32">
        <v>0.11</v>
      </c>
      <c r="G19" s="33">
        <f t="shared" si="0"/>
        <v>0.72</v>
      </c>
    </row>
    <row r="20" spans="1:7">
      <c r="A20" s="36" t="s">
        <v>8</v>
      </c>
      <c r="B20" s="32"/>
      <c r="C20" s="32"/>
      <c r="D20" s="32">
        <v>1.73</v>
      </c>
      <c r="E20" s="32"/>
      <c r="F20" s="32">
        <v>2.2000000000000002</v>
      </c>
      <c r="G20" s="33">
        <f t="shared" si="0"/>
        <v>3.93</v>
      </c>
    </row>
    <row r="21" spans="1:7">
      <c r="A21" s="36" t="s">
        <v>7</v>
      </c>
      <c r="B21" s="32"/>
      <c r="C21" s="32"/>
      <c r="D21" s="32"/>
      <c r="E21" s="32"/>
      <c r="F21" s="32">
        <v>0.23</v>
      </c>
      <c r="G21" s="33">
        <f t="shared" si="0"/>
        <v>0.23</v>
      </c>
    </row>
    <row r="22" spans="1:7">
      <c r="A22" s="36" t="s">
        <v>5</v>
      </c>
      <c r="B22" s="32"/>
      <c r="C22" s="32"/>
      <c r="D22" s="32">
        <v>2.5099999999999998</v>
      </c>
      <c r="E22" s="32"/>
      <c r="F22" s="32"/>
      <c r="G22" s="33">
        <f>SUM(B22:F22)</f>
        <v>2.5099999999999998</v>
      </c>
    </row>
    <row r="23" spans="1:7">
      <c r="A23" s="36" t="s">
        <v>4</v>
      </c>
      <c r="B23" s="32">
        <v>2.9478</v>
      </c>
      <c r="C23" s="32"/>
      <c r="D23" s="32">
        <v>56.81</v>
      </c>
      <c r="E23" s="32">
        <v>199.82</v>
      </c>
      <c r="F23" s="32">
        <v>1</v>
      </c>
      <c r="G23" s="33">
        <f>SUM(B23:F23)</f>
        <v>260.57780000000002</v>
      </c>
    </row>
    <row r="24" spans="1:7">
      <c r="A24" s="36" t="s">
        <v>0</v>
      </c>
      <c r="B24" s="32"/>
      <c r="C24" s="32"/>
      <c r="D24" s="32">
        <v>2.39</v>
      </c>
      <c r="E24" s="32">
        <v>0.06</v>
      </c>
      <c r="F24" s="32">
        <v>23.58</v>
      </c>
      <c r="G24" s="33">
        <f>SUM(B24:F24)</f>
        <v>26.029999999999998</v>
      </c>
    </row>
    <row r="25" spans="1:7">
      <c r="A25" s="36" t="s">
        <v>25</v>
      </c>
      <c r="B25" s="32" t="s">
        <v>26</v>
      </c>
      <c r="C25" s="32"/>
      <c r="D25" s="32"/>
      <c r="E25" s="32"/>
      <c r="F25" s="32"/>
      <c r="G25" s="33"/>
    </row>
    <row r="26" spans="1:7">
      <c r="A26" s="36" t="s">
        <v>18</v>
      </c>
      <c r="B26" s="32"/>
      <c r="C26" s="32"/>
      <c r="D26" s="32"/>
      <c r="E26" s="32"/>
      <c r="F26" s="32">
        <v>0.25</v>
      </c>
      <c r="G26" s="33">
        <f t="shared" ref="G26:G34" si="1">SUM(B26:F26)</f>
        <v>0.25</v>
      </c>
    </row>
    <row r="27" spans="1:7">
      <c r="A27" s="36" t="s">
        <v>2</v>
      </c>
      <c r="B27" s="32">
        <v>8.5099999999999995E-2</v>
      </c>
      <c r="C27" s="32"/>
      <c r="D27" s="32">
        <v>0.52</v>
      </c>
      <c r="E27" s="32">
        <v>10.85</v>
      </c>
      <c r="F27" s="32">
        <v>21.73</v>
      </c>
      <c r="G27" s="33">
        <f t="shared" si="1"/>
        <v>33.185099999999998</v>
      </c>
    </row>
    <row r="28" spans="1:7">
      <c r="A28" s="36" t="s">
        <v>22</v>
      </c>
      <c r="B28" s="32">
        <v>4.1295999999999999</v>
      </c>
      <c r="C28" s="32"/>
      <c r="D28" s="32"/>
      <c r="E28" s="32"/>
      <c r="F28" s="32">
        <v>49.25</v>
      </c>
      <c r="G28" s="33">
        <f t="shared" si="1"/>
        <v>53.379599999999996</v>
      </c>
    </row>
    <row r="29" spans="1:7">
      <c r="A29" s="36" t="s">
        <v>1</v>
      </c>
      <c r="B29" s="32" t="s">
        <v>26</v>
      </c>
      <c r="C29" s="32"/>
      <c r="D29" s="32">
        <v>12.14</v>
      </c>
      <c r="E29" s="32">
        <v>5.5</v>
      </c>
      <c r="F29" s="32">
        <v>254.34</v>
      </c>
      <c r="G29" s="33">
        <f t="shared" si="1"/>
        <v>271.98</v>
      </c>
    </row>
    <row r="30" spans="1:7">
      <c r="A30" s="36" t="s">
        <v>24</v>
      </c>
      <c r="B30" s="32">
        <v>7.3399000000000001</v>
      </c>
      <c r="C30" s="32">
        <v>109.45</v>
      </c>
      <c r="D30" s="32">
        <v>279.60000000000002</v>
      </c>
      <c r="E30" s="32">
        <v>9.8699999999999992</v>
      </c>
      <c r="F30" s="32">
        <v>76.55</v>
      </c>
      <c r="G30" s="33">
        <f t="shared" si="1"/>
        <v>482.80990000000003</v>
      </c>
    </row>
    <row r="31" spans="1:7">
      <c r="A31" s="36" t="s">
        <v>10</v>
      </c>
      <c r="B31" s="32">
        <v>92.38</v>
      </c>
      <c r="C31" s="32">
        <v>278.37</v>
      </c>
      <c r="D31" s="32">
        <v>48.24</v>
      </c>
      <c r="E31" s="32">
        <v>367.63</v>
      </c>
      <c r="F31" s="32">
        <v>17.32</v>
      </c>
      <c r="G31" s="33">
        <f t="shared" si="1"/>
        <v>803.94</v>
      </c>
    </row>
    <row r="32" spans="1:7">
      <c r="A32" s="36" t="s">
        <v>16</v>
      </c>
      <c r="B32" s="32">
        <v>66.14</v>
      </c>
      <c r="C32" s="32">
        <v>69.53</v>
      </c>
      <c r="D32" s="32">
        <v>60.01</v>
      </c>
      <c r="E32" s="32">
        <v>549.96</v>
      </c>
      <c r="F32" s="32">
        <v>269.23</v>
      </c>
      <c r="G32" s="33">
        <f t="shared" si="1"/>
        <v>1014.8700000000001</v>
      </c>
    </row>
    <row r="33" spans="1:7">
      <c r="A33" s="36" t="s">
        <v>9</v>
      </c>
      <c r="B33" s="32">
        <v>40.520000000000003</v>
      </c>
      <c r="C33" s="32">
        <v>0.86</v>
      </c>
      <c r="D33" s="32">
        <v>2.59</v>
      </c>
      <c r="E33" s="32"/>
      <c r="F33" s="34">
        <v>0.1</v>
      </c>
      <c r="G33" s="33">
        <f t="shared" si="1"/>
        <v>44.07</v>
      </c>
    </row>
    <row r="34" spans="1:7">
      <c r="A34" s="37" t="s">
        <v>23</v>
      </c>
      <c r="B34" s="35">
        <f>SUM(B3:B33)</f>
        <v>243.631</v>
      </c>
      <c r="C34" s="35">
        <f t="shared" ref="C34:F34" si="2">SUM(C3:C33)</f>
        <v>459.70000000000005</v>
      </c>
      <c r="D34" s="35">
        <f t="shared" si="2"/>
        <v>479.61</v>
      </c>
      <c r="E34" s="35">
        <f t="shared" si="2"/>
        <v>1417.43</v>
      </c>
      <c r="F34" s="35">
        <f t="shared" si="2"/>
        <v>1555.0199999999998</v>
      </c>
      <c r="G34" s="35">
        <f t="shared" si="1"/>
        <v>4155.3909999999996</v>
      </c>
    </row>
    <row r="36" spans="1:7" ht="88.5" customHeight="1">
      <c r="A36" s="13" t="s">
        <v>34</v>
      </c>
      <c r="B36" s="13"/>
      <c r="C36" s="13"/>
      <c r="D36" s="13"/>
      <c r="E36" s="13"/>
      <c r="F36" s="13"/>
      <c r="G36" s="13"/>
    </row>
    <row r="37" spans="1:7">
      <c r="A37" s="14"/>
      <c r="B37" s="14"/>
      <c r="C37" s="14"/>
      <c r="D37" s="14"/>
      <c r="E37" s="14"/>
      <c r="F37" s="14"/>
      <c r="G37" s="14"/>
    </row>
    <row r="38" spans="1:7">
      <c r="A38" s="14" t="s">
        <v>45</v>
      </c>
      <c r="B38" s="14"/>
      <c r="C38" s="14"/>
      <c r="D38" s="14"/>
      <c r="E38" s="14"/>
      <c r="F38" s="14"/>
      <c r="G38" s="14"/>
    </row>
  </sheetData>
  <mergeCells count="4">
    <mergeCell ref="A1:G1"/>
    <mergeCell ref="A36:G36"/>
    <mergeCell ref="A37:G37"/>
    <mergeCell ref="A38:G38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sqref="A1:D1"/>
    </sheetView>
  </sheetViews>
  <sheetFormatPr defaultRowHeight="15"/>
  <cols>
    <col min="1" max="1" width="19.28515625" customWidth="1"/>
    <col min="2" max="4" width="18.7109375" customWidth="1"/>
  </cols>
  <sheetData>
    <row r="1" spans="1:6" ht="76.5" customHeight="1">
      <c r="A1" s="18" t="s">
        <v>51</v>
      </c>
      <c r="B1" s="19"/>
      <c r="C1" s="19"/>
      <c r="D1" s="20"/>
    </row>
    <row r="2" spans="1:6" ht="79.5" customHeight="1">
      <c r="A2" s="38" t="s">
        <v>47</v>
      </c>
      <c r="B2" s="39" t="s">
        <v>35</v>
      </c>
      <c r="C2" s="39" t="s">
        <v>33</v>
      </c>
      <c r="D2" s="39" t="s">
        <v>46</v>
      </c>
    </row>
    <row r="3" spans="1:6">
      <c r="A3" s="36" t="s">
        <v>32</v>
      </c>
      <c r="B3" s="32">
        <v>0</v>
      </c>
      <c r="C3" s="32">
        <v>3090.47</v>
      </c>
      <c r="D3" s="28">
        <f>(B3/C3)*100</f>
        <v>0</v>
      </c>
      <c r="E3" s="4"/>
      <c r="F3" s="4"/>
    </row>
    <row r="4" spans="1:6">
      <c r="A4" s="36" t="s">
        <v>28</v>
      </c>
      <c r="B4" s="33">
        <v>0.28999999999999998</v>
      </c>
      <c r="C4" s="32">
        <v>590.71</v>
      </c>
      <c r="D4" s="28">
        <f t="shared" ref="D4:D34" si="0">(B4/C4)*100</f>
        <v>4.9093463797802633E-2</v>
      </c>
      <c r="E4" s="4"/>
      <c r="F4" s="4"/>
    </row>
    <row r="5" spans="1:6">
      <c r="A5" s="36" t="s">
        <v>6</v>
      </c>
      <c r="B5" s="32">
        <v>275.52794000000006</v>
      </c>
      <c r="C5" s="32">
        <v>11042.77</v>
      </c>
      <c r="D5" s="28">
        <f t="shared" si="0"/>
        <v>2.4950980596353998</v>
      </c>
      <c r="E5" s="4"/>
      <c r="F5" s="4"/>
    </row>
    <row r="6" spans="1:6">
      <c r="A6" s="36" t="s">
        <v>21</v>
      </c>
      <c r="B6" s="32">
        <v>0</v>
      </c>
      <c r="C6" s="32">
        <v>182.45</v>
      </c>
      <c r="D6" s="28">
        <f t="shared" si="0"/>
        <v>0</v>
      </c>
      <c r="E6" s="4"/>
      <c r="F6" s="4"/>
    </row>
    <row r="7" spans="1:6">
      <c r="A7" s="36" t="s">
        <v>27</v>
      </c>
      <c r="B7" s="32">
        <v>0.57199999999999995</v>
      </c>
      <c r="C7" s="32">
        <v>2214.2600000000002</v>
      </c>
      <c r="D7" s="28">
        <f t="shared" si="0"/>
        <v>2.5832558055512898E-2</v>
      </c>
      <c r="E7" s="4"/>
      <c r="F7" s="4"/>
    </row>
    <row r="8" spans="1:6">
      <c r="A8" s="36" t="s">
        <v>12</v>
      </c>
      <c r="B8" s="32">
        <v>5.3259999999999996</v>
      </c>
      <c r="C8" s="32">
        <v>8870.9599999999991</v>
      </c>
      <c r="D8" s="28">
        <f t="shared" si="0"/>
        <v>6.0038597851867215E-2</v>
      </c>
      <c r="E8" s="4"/>
      <c r="F8" s="4"/>
    </row>
    <row r="9" spans="1:6">
      <c r="A9" s="36" t="s">
        <v>15</v>
      </c>
      <c r="B9" s="32">
        <v>1.41814</v>
      </c>
      <c r="C9" s="32">
        <v>2318.6</v>
      </c>
      <c r="D9" s="28">
        <f t="shared" si="0"/>
        <v>6.1163633226947296E-2</v>
      </c>
      <c r="E9" s="4"/>
      <c r="F9" s="4"/>
    </row>
    <row r="10" spans="1:6">
      <c r="A10" s="36" t="s">
        <v>20</v>
      </c>
      <c r="B10" s="32">
        <v>6.0000000000000001E-3</v>
      </c>
      <c r="C10" s="32">
        <v>532.14</v>
      </c>
      <c r="D10" s="28">
        <f t="shared" si="0"/>
        <v>1.1275228323373548E-3</v>
      </c>
      <c r="E10" s="4"/>
      <c r="F10" s="4"/>
    </row>
    <row r="11" spans="1:6">
      <c r="A11" s="36" t="s">
        <v>29</v>
      </c>
      <c r="B11" s="32">
        <v>0</v>
      </c>
      <c r="C11" s="32">
        <v>29.71</v>
      </c>
      <c r="D11" s="28">
        <f t="shared" si="0"/>
        <v>0</v>
      </c>
      <c r="E11" s="4"/>
      <c r="F11" s="4"/>
    </row>
    <row r="12" spans="1:6">
      <c r="A12" s="36" t="s">
        <v>3</v>
      </c>
      <c r="B12" s="32">
        <v>1.8718599999999999</v>
      </c>
      <c r="C12" s="32">
        <v>3455.25</v>
      </c>
      <c r="D12" s="28">
        <f t="shared" si="0"/>
        <v>5.4174372331958612E-2</v>
      </c>
      <c r="E12" s="4"/>
      <c r="F12" s="4"/>
    </row>
    <row r="13" spans="1:6">
      <c r="A13" s="36" t="s">
        <v>31</v>
      </c>
      <c r="B13" s="32">
        <v>0</v>
      </c>
      <c r="C13" s="32">
        <v>916.54</v>
      </c>
      <c r="D13" s="28">
        <f t="shared" si="0"/>
        <v>0</v>
      </c>
      <c r="E13" s="4"/>
      <c r="F13" s="4"/>
    </row>
    <row r="14" spans="1:6">
      <c r="A14" s="36" t="s">
        <v>30</v>
      </c>
      <c r="B14" s="32">
        <v>0</v>
      </c>
      <c r="C14" s="32">
        <v>527.69000000000005</v>
      </c>
      <c r="D14" s="28">
        <f t="shared" si="0"/>
        <v>0</v>
      </c>
      <c r="E14" s="4"/>
      <c r="F14" s="4"/>
    </row>
    <row r="15" spans="1:6">
      <c r="A15" s="36" t="s">
        <v>19</v>
      </c>
      <c r="B15" s="32">
        <v>0</v>
      </c>
      <c r="C15" s="32">
        <v>1218.99</v>
      </c>
      <c r="D15" s="28">
        <f t="shared" si="0"/>
        <v>0</v>
      </c>
      <c r="E15" s="4"/>
      <c r="F15" s="4"/>
    </row>
    <row r="16" spans="1:6">
      <c r="A16" s="36" t="s">
        <v>11</v>
      </c>
      <c r="B16" s="32">
        <v>3.4894800000000004</v>
      </c>
      <c r="C16" s="32">
        <v>8056.92</v>
      </c>
      <c r="D16" s="28">
        <f t="shared" si="0"/>
        <v>4.3310346881935038E-2</v>
      </c>
      <c r="E16" s="4"/>
      <c r="F16" s="4"/>
    </row>
    <row r="17" spans="1:6">
      <c r="A17" s="36" t="s">
        <v>17</v>
      </c>
      <c r="B17" s="32">
        <v>8.3099999999999987</v>
      </c>
      <c r="C17" s="32">
        <v>945.55</v>
      </c>
      <c r="D17" s="28">
        <f t="shared" si="0"/>
        <v>0.87885357728306257</v>
      </c>
      <c r="E17" s="4"/>
      <c r="F17" s="4"/>
    </row>
    <row r="18" spans="1:6">
      <c r="A18" s="36" t="s">
        <v>13</v>
      </c>
      <c r="B18" s="32">
        <v>15.611939999999999</v>
      </c>
      <c r="C18" s="32">
        <v>7928.89</v>
      </c>
      <c r="D18" s="28">
        <f t="shared" si="0"/>
        <v>0.1968994398963789</v>
      </c>
      <c r="E18" s="4"/>
      <c r="F18" s="4"/>
    </row>
    <row r="19" spans="1:6">
      <c r="A19" s="36" t="s">
        <v>14</v>
      </c>
      <c r="B19" s="32">
        <v>14.354420000000001</v>
      </c>
      <c r="C19" s="32">
        <v>9658.18</v>
      </c>
      <c r="D19" s="28">
        <f t="shared" si="0"/>
        <v>0.14862448204527148</v>
      </c>
      <c r="E19" s="4"/>
      <c r="F19" s="4"/>
    </row>
    <row r="20" spans="1:6">
      <c r="A20" s="36" t="s">
        <v>8</v>
      </c>
      <c r="B20" s="32">
        <v>24.841999999999999</v>
      </c>
      <c r="C20" s="32">
        <v>643.76</v>
      </c>
      <c r="D20" s="28">
        <f t="shared" si="0"/>
        <v>3.8588915123648566</v>
      </c>
      <c r="E20" s="4"/>
      <c r="F20" s="4"/>
    </row>
    <row r="21" spans="1:6">
      <c r="A21" s="36" t="s">
        <v>7</v>
      </c>
      <c r="B21" s="32">
        <v>6.4000000000000001E-2</v>
      </c>
      <c r="C21" s="32">
        <v>853.62</v>
      </c>
      <c r="D21" s="28">
        <f t="shared" si="0"/>
        <v>7.497481314870786E-3</v>
      </c>
      <c r="E21" s="4"/>
      <c r="F21" s="4"/>
    </row>
    <row r="22" spans="1:6">
      <c r="A22" s="36" t="s">
        <v>5</v>
      </c>
      <c r="B22" s="32">
        <v>1.4039999999999999</v>
      </c>
      <c r="C22" s="32">
        <v>8369.9699999999993</v>
      </c>
      <c r="D22" s="28">
        <f t="shared" si="0"/>
        <v>1.6774253671160113E-2</v>
      </c>
      <c r="E22" s="4"/>
      <c r="F22" s="4"/>
    </row>
    <row r="23" spans="1:6">
      <c r="A23" s="36" t="s">
        <v>4</v>
      </c>
      <c r="B23" s="32">
        <v>113.57154</v>
      </c>
      <c r="C23" s="32">
        <v>16613.07</v>
      </c>
      <c r="D23" s="28">
        <f t="shared" si="0"/>
        <v>0.68362764979621471</v>
      </c>
      <c r="E23" s="4"/>
      <c r="F23" s="4"/>
    </row>
    <row r="24" spans="1:6">
      <c r="A24" s="36" t="s">
        <v>0</v>
      </c>
      <c r="B24" s="32">
        <v>37.965999999999994</v>
      </c>
      <c r="C24" s="32">
        <v>19767.18</v>
      </c>
      <c r="D24" s="28">
        <f t="shared" si="0"/>
        <v>0.19206583842510663</v>
      </c>
      <c r="E24" s="4"/>
      <c r="F24" s="4"/>
    </row>
    <row r="25" spans="1:6">
      <c r="A25" s="36" t="s">
        <v>25</v>
      </c>
      <c r="B25" s="32">
        <v>1.7999999999999999E-2</v>
      </c>
      <c r="C25" s="32">
        <v>227.96</v>
      </c>
      <c r="D25" s="28">
        <f t="shared" si="0"/>
        <v>7.8961221266888922E-3</v>
      </c>
      <c r="E25" s="4"/>
      <c r="F25" s="4"/>
    </row>
    <row r="26" spans="1:6">
      <c r="A26" s="36" t="s">
        <v>18</v>
      </c>
      <c r="B26" s="32">
        <v>0.06</v>
      </c>
      <c r="C26" s="32">
        <v>1635.53</v>
      </c>
      <c r="D26" s="28">
        <f t="shared" si="0"/>
        <v>3.6685355817380298E-3</v>
      </c>
      <c r="E26" s="4"/>
      <c r="F26" s="4"/>
    </row>
    <row r="27" spans="1:6">
      <c r="A27" s="36" t="s">
        <v>2</v>
      </c>
      <c r="B27" s="32">
        <v>75.596320000000006</v>
      </c>
      <c r="C27" s="32">
        <v>1140.6600000000001</v>
      </c>
      <c r="D27" s="28">
        <f t="shared" si="0"/>
        <v>6.6274192134378334</v>
      </c>
      <c r="E27" s="4"/>
      <c r="F27" s="4"/>
    </row>
    <row r="28" spans="1:6">
      <c r="A28" s="36" t="s">
        <v>22</v>
      </c>
      <c r="B28" s="32">
        <v>14.632540000000001</v>
      </c>
      <c r="C28" s="32">
        <v>17.53</v>
      </c>
      <c r="D28" s="28">
        <f t="shared" si="0"/>
        <v>83.471420422133477</v>
      </c>
      <c r="E28" s="4"/>
      <c r="F28" s="4"/>
    </row>
    <row r="29" spans="1:6">
      <c r="A29" s="36" t="s">
        <v>1</v>
      </c>
      <c r="B29" s="32">
        <v>84.831999999999994</v>
      </c>
      <c r="C29" s="32">
        <v>2262.4</v>
      </c>
      <c r="D29" s="28">
        <f t="shared" si="0"/>
        <v>3.7496463932107491</v>
      </c>
      <c r="E29" s="4"/>
      <c r="F29" s="4"/>
    </row>
    <row r="30" spans="1:6">
      <c r="A30" s="36" t="s">
        <v>24</v>
      </c>
      <c r="B30" s="32">
        <v>226.28175999999999</v>
      </c>
      <c r="C30" s="32">
        <v>4176.45</v>
      </c>
      <c r="D30" s="28">
        <f t="shared" si="0"/>
        <v>5.4180406804822283</v>
      </c>
      <c r="E30" s="4"/>
      <c r="F30" s="4"/>
    </row>
    <row r="31" spans="1:6">
      <c r="A31" s="36" t="s">
        <v>10</v>
      </c>
      <c r="B31" s="32">
        <v>332.476</v>
      </c>
      <c r="C31" s="32">
        <v>2460.64</v>
      </c>
      <c r="D31" s="28">
        <f t="shared" si="0"/>
        <v>13.511769295792966</v>
      </c>
      <c r="E31" s="4"/>
      <c r="F31" s="4"/>
    </row>
    <row r="32" spans="1:6">
      <c r="A32" s="36" t="s">
        <v>16</v>
      </c>
      <c r="B32" s="32">
        <v>219.18600000000001</v>
      </c>
      <c r="C32" s="32">
        <v>590.13</v>
      </c>
      <c r="D32" s="28">
        <f t="shared" si="0"/>
        <v>37.141985664175692</v>
      </c>
      <c r="E32" s="4"/>
      <c r="F32" s="4"/>
    </row>
    <row r="33" spans="1:6">
      <c r="A33" s="36" t="s">
        <v>9</v>
      </c>
      <c r="B33" s="32">
        <v>9.73</v>
      </c>
      <c r="C33" s="32">
        <v>32</v>
      </c>
      <c r="D33" s="28">
        <f t="shared" si="0"/>
        <v>30.40625</v>
      </c>
      <c r="E33" s="4"/>
      <c r="F33" s="4"/>
    </row>
    <row r="34" spans="1:6">
      <c r="A34" s="37" t="s">
        <v>23</v>
      </c>
      <c r="B34" s="35">
        <v>1467.44</v>
      </c>
      <c r="C34" s="35">
        <f>SUM(C3:C33)</f>
        <v>120370.98</v>
      </c>
      <c r="D34" s="28">
        <f t="shared" si="0"/>
        <v>1.2190978257383964</v>
      </c>
      <c r="E34" s="4"/>
      <c r="F34" s="4"/>
    </row>
    <row r="36" spans="1:6" ht="93.75" customHeight="1">
      <c r="A36" s="13" t="s">
        <v>38</v>
      </c>
      <c r="B36" s="13"/>
      <c r="C36" s="13"/>
      <c r="D36" s="13"/>
    </row>
  </sheetData>
  <mergeCells count="2">
    <mergeCell ref="A1:D1"/>
    <mergeCell ref="A36:D3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K27" sqref="K27"/>
    </sheetView>
  </sheetViews>
  <sheetFormatPr defaultRowHeight="15"/>
  <cols>
    <col min="1" max="1" width="19.28515625" customWidth="1"/>
    <col min="7" max="7" width="19" customWidth="1"/>
  </cols>
  <sheetData>
    <row r="1" spans="1:11" ht="41.25" customHeight="1">
      <c r="A1" s="18" t="s">
        <v>52</v>
      </c>
      <c r="B1" s="19"/>
      <c r="C1" s="19"/>
      <c r="D1" s="19"/>
      <c r="E1" s="19"/>
      <c r="F1" s="19"/>
      <c r="G1" s="20"/>
    </row>
    <row r="2" spans="1:11" ht="30" customHeight="1">
      <c r="A2" s="22" t="s">
        <v>47</v>
      </c>
      <c r="B2" s="23">
        <v>2013</v>
      </c>
      <c r="C2" s="23">
        <v>2014</v>
      </c>
      <c r="D2" s="23">
        <v>2015</v>
      </c>
      <c r="E2" s="23">
        <v>2016</v>
      </c>
      <c r="F2" s="23">
        <v>2017</v>
      </c>
      <c r="G2" s="23" t="s">
        <v>36</v>
      </c>
      <c r="I2" s="7"/>
      <c r="J2" s="7"/>
      <c r="K2" s="7"/>
    </row>
    <row r="3" spans="1:11">
      <c r="A3" s="36" t="s">
        <v>32</v>
      </c>
      <c r="B3" s="32"/>
      <c r="C3" s="32"/>
      <c r="D3" s="32"/>
      <c r="E3" s="32"/>
      <c r="F3" s="32"/>
      <c r="G3" s="33"/>
      <c r="K3" s="4"/>
    </row>
    <row r="4" spans="1:11">
      <c r="A4" s="36" t="s">
        <v>28</v>
      </c>
      <c r="B4" s="32"/>
      <c r="C4" s="33">
        <v>1.2</v>
      </c>
      <c r="D4" s="33"/>
      <c r="E4" s="33">
        <v>0.25</v>
      </c>
      <c r="F4" s="33"/>
      <c r="G4" s="33">
        <v>0.72499999999999998</v>
      </c>
      <c r="K4" s="4"/>
    </row>
    <row r="5" spans="1:11">
      <c r="A5" s="36" t="s">
        <v>6</v>
      </c>
      <c r="B5" s="32">
        <v>0.81151538461538464</v>
      </c>
      <c r="C5" s="32">
        <v>0.26</v>
      </c>
      <c r="D5" s="32">
        <v>0.48</v>
      </c>
      <c r="E5" s="32">
        <v>20.265714285714289</v>
      </c>
      <c r="F5" s="32">
        <v>41.505769230769232</v>
      </c>
      <c r="G5" s="33">
        <v>21.194456923076928</v>
      </c>
      <c r="K5" s="4"/>
    </row>
    <row r="6" spans="1:11">
      <c r="A6" s="36" t="s">
        <v>21</v>
      </c>
      <c r="B6" s="32"/>
      <c r="C6" s="32"/>
      <c r="D6" s="32"/>
      <c r="E6" s="32"/>
      <c r="F6" s="32"/>
      <c r="G6" s="33"/>
      <c r="K6" s="4"/>
    </row>
    <row r="7" spans="1:11">
      <c r="A7" s="36" t="s">
        <v>27</v>
      </c>
      <c r="B7" s="32"/>
      <c r="C7" s="32"/>
      <c r="D7" s="32">
        <v>0.3</v>
      </c>
      <c r="E7" s="32">
        <v>3.3333333333333335E-3</v>
      </c>
      <c r="F7" s="32">
        <v>0.63749999999999996</v>
      </c>
      <c r="G7" s="40">
        <v>0.35749999999999998</v>
      </c>
      <c r="K7" s="4"/>
    </row>
    <row r="8" spans="1:11">
      <c r="A8" s="36" t="s">
        <v>12</v>
      </c>
      <c r="B8" s="32">
        <v>25</v>
      </c>
      <c r="C8" s="32"/>
      <c r="D8" s="32">
        <v>1.5</v>
      </c>
      <c r="E8" s="32"/>
      <c r="F8" s="32">
        <v>4.3333333333333335E-2</v>
      </c>
      <c r="G8" s="33">
        <v>5.3259999999999996</v>
      </c>
      <c r="K8" s="4"/>
    </row>
    <row r="9" spans="1:11">
      <c r="A9" s="36" t="s">
        <v>15</v>
      </c>
      <c r="B9" s="32">
        <v>0.55069999999999997</v>
      </c>
      <c r="C9" s="32"/>
      <c r="D9" s="32">
        <v>1.22</v>
      </c>
      <c r="E9" s="32">
        <v>0.82499999999999996</v>
      </c>
      <c r="F9" s="32">
        <v>0.91749999999999998</v>
      </c>
      <c r="G9" s="33">
        <v>0.8863375</v>
      </c>
      <c r="K9" s="4"/>
    </row>
    <row r="10" spans="1:11">
      <c r="A10" s="36" t="s">
        <v>20</v>
      </c>
      <c r="B10" s="34">
        <v>0.01</v>
      </c>
      <c r="C10" s="32">
        <v>0.02</v>
      </c>
      <c r="D10" s="32"/>
      <c r="E10" s="32"/>
      <c r="F10" s="32"/>
      <c r="G10" s="33">
        <v>1.4999999999999999E-2</v>
      </c>
      <c r="K10" s="4"/>
    </row>
    <row r="11" spans="1:11">
      <c r="A11" s="36" t="s">
        <v>29</v>
      </c>
      <c r="B11" s="32"/>
      <c r="C11" s="32"/>
      <c r="D11" s="32"/>
      <c r="E11" s="32"/>
      <c r="F11" s="32"/>
      <c r="G11" s="33"/>
      <c r="K11" s="4"/>
    </row>
    <row r="12" spans="1:11">
      <c r="A12" s="36" t="s">
        <v>3</v>
      </c>
      <c r="B12" s="32">
        <v>0.30186000000000002</v>
      </c>
      <c r="C12" s="32"/>
      <c r="D12" s="32">
        <v>0.15</v>
      </c>
      <c r="E12" s="32">
        <v>0.28615384615384615</v>
      </c>
      <c r="F12" s="32">
        <v>0.32090909090909087</v>
      </c>
      <c r="G12" s="33">
        <v>0.28361515151515149</v>
      </c>
      <c r="K12" s="4"/>
    </row>
    <row r="13" spans="1:11">
      <c r="A13" s="36" t="s">
        <v>31</v>
      </c>
      <c r="B13" s="32"/>
      <c r="C13" s="32"/>
      <c r="D13" s="32"/>
      <c r="E13" s="32"/>
      <c r="F13" s="32"/>
      <c r="G13" s="33"/>
      <c r="K13" s="4"/>
    </row>
    <row r="14" spans="1:11">
      <c r="A14" s="36" t="s">
        <v>30</v>
      </c>
      <c r="B14" s="32"/>
      <c r="C14" s="32"/>
      <c r="D14" s="32"/>
      <c r="E14" s="32"/>
      <c r="F14" s="32"/>
      <c r="G14" s="33"/>
      <c r="K14" s="4"/>
    </row>
    <row r="15" spans="1:11">
      <c r="A15" s="36" t="s">
        <v>19</v>
      </c>
      <c r="B15" s="32"/>
      <c r="C15" s="32"/>
      <c r="D15" s="32"/>
      <c r="E15" s="32"/>
      <c r="F15" s="32"/>
      <c r="G15" s="33"/>
      <c r="K15" s="4"/>
    </row>
    <row r="16" spans="1:11">
      <c r="A16" s="36" t="s">
        <v>11</v>
      </c>
      <c r="B16" s="32">
        <v>0.1137</v>
      </c>
      <c r="C16" s="32">
        <v>0.3</v>
      </c>
      <c r="D16" s="32">
        <v>0.93599999999999994</v>
      </c>
      <c r="E16" s="32">
        <v>1.1866666666666668</v>
      </c>
      <c r="F16" s="32">
        <v>0.85333333333333339</v>
      </c>
      <c r="G16" s="33">
        <v>0.87237000000000009</v>
      </c>
      <c r="K16" s="4"/>
    </row>
    <row r="17" spans="1:11">
      <c r="A17" s="36" t="s">
        <v>17</v>
      </c>
      <c r="B17" s="32"/>
      <c r="C17" s="32"/>
      <c r="D17" s="32"/>
      <c r="E17" s="32"/>
      <c r="F17" s="32">
        <v>10.387499999999999</v>
      </c>
      <c r="G17" s="33">
        <v>10.387499999999999</v>
      </c>
      <c r="K17" s="4"/>
    </row>
    <row r="18" spans="1:11">
      <c r="A18" s="36" t="s">
        <v>13</v>
      </c>
      <c r="B18" s="32">
        <v>9.7000000000000003E-3</v>
      </c>
      <c r="C18" s="32"/>
      <c r="D18" s="32">
        <v>5.9533333333333331</v>
      </c>
      <c r="E18" s="32">
        <v>0.62666666666666659</v>
      </c>
      <c r="F18" s="32">
        <v>8.33</v>
      </c>
      <c r="G18" s="33">
        <v>5.5756928571428563</v>
      </c>
      <c r="K18" s="4"/>
    </row>
    <row r="19" spans="1:11">
      <c r="A19" s="36" t="s">
        <v>14</v>
      </c>
      <c r="B19" s="32">
        <v>0.47210000000000002</v>
      </c>
      <c r="C19" s="32">
        <v>0.03</v>
      </c>
      <c r="D19" s="32">
        <v>0.38</v>
      </c>
      <c r="E19" s="32">
        <v>0.03</v>
      </c>
      <c r="F19" s="32">
        <v>23.493333333333336</v>
      </c>
      <c r="G19" s="33">
        <v>8.9715125000000011</v>
      </c>
      <c r="K19" s="4"/>
    </row>
    <row r="20" spans="1:11">
      <c r="A20" s="36" t="s">
        <v>8</v>
      </c>
      <c r="B20" s="32"/>
      <c r="C20" s="32"/>
      <c r="D20" s="32">
        <v>1.8149999999999999</v>
      </c>
      <c r="E20" s="32"/>
      <c r="F20" s="32">
        <v>40.193333333333335</v>
      </c>
      <c r="G20" s="33">
        <v>24.841999999999999</v>
      </c>
      <c r="K20" s="4"/>
    </row>
    <row r="21" spans="1:11">
      <c r="A21" s="36" t="s">
        <v>7</v>
      </c>
      <c r="B21" s="32"/>
      <c r="C21" s="32"/>
      <c r="D21" s="32"/>
      <c r="E21" s="32"/>
      <c r="F21" s="32">
        <v>0.32</v>
      </c>
      <c r="G21" s="33">
        <v>0.32</v>
      </c>
      <c r="K21" s="4"/>
    </row>
    <row r="22" spans="1:11">
      <c r="A22" s="36" t="s">
        <v>5</v>
      </c>
      <c r="B22" s="32"/>
      <c r="C22" s="32"/>
      <c r="D22" s="32">
        <v>3.14</v>
      </c>
      <c r="E22" s="32">
        <v>1.56</v>
      </c>
      <c r="F22" s="32">
        <v>0.76</v>
      </c>
      <c r="G22" s="33">
        <v>1.7549999999999999</v>
      </c>
      <c r="K22" s="4"/>
    </row>
    <row r="23" spans="1:11">
      <c r="A23" s="36" t="s">
        <v>4</v>
      </c>
      <c r="B23" s="32">
        <v>1.8446166666666668</v>
      </c>
      <c r="C23" s="32">
        <v>0.19</v>
      </c>
      <c r="D23" s="32">
        <v>4.8778571428571436</v>
      </c>
      <c r="E23" s="32">
        <v>17.206666666666667</v>
      </c>
      <c r="F23" s="32">
        <v>9.9843478260869567</v>
      </c>
      <c r="G23" s="33">
        <v>9.1589951612903224</v>
      </c>
      <c r="K23" s="4"/>
    </row>
    <row r="24" spans="1:11">
      <c r="A24" s="36" t="s">
        <v>0</v>
      </c>
      <c r="B24" s="32"/>
      <c r="C24" s="32"/>
      <c r="D24" s="32">
        <v>1.3033333333333335</v>
      </c>
      <c r="E24" s="32">
        <v>0.14749999999999999</v>
      </c>
      <c r="F24" s="32">
        <v>29.584999999999997</v>
      </c>
      <c r="G24" s="33">
        <v>9.9910526315789472</v>
      </c>
      <c r="K24" s="4"/>
    </row>
    <row r="25" spans="1:11">
      <c r="A25" s="36" t="s">
        <v>25</v>
      </c>
      <c r="B25" s="32"/>
      <c r="C25" s="32"/>
      <c r="D25" s="32"/>
      <c r="E25" s="32"/>
      <c r="F25" s="32">
        <v>0.09</v>
      </c>
      <c r="G25" s="33">
        <v>0.09</v>
      </c>
      <c r="K25" s="4"/>
    </row>
    <row r="26" spans="1:11">
      <c r="A26" s="36" t="s">
        <v>18</v>
      </c>
      <c r="B26" s="32"/>
      <c r="C26" s="32"/>
      <c r="D26" s="32"/>
      <c r="E26" s="32"/>
      <c r="F26" s="32">
        <v>0.15</v>
      </c>
      <c r="G26" s="33">
        <v>0.15</v>
      </c>
      <c r="K26" s="4"/>
    </row>
    <row r="27" spans="1:11">
      <c r="A27" s="36" t="s">
        <v>2</v>
      </c>
      <c r="B27" s="32">
        <v>12.3558</v>
      </c>
      <c r="C27" s="32">
        <v>0.25</v>
      </c>
      <c r="D27" s="32">
        <v>2.7850000000000001</v>
      </c>
      <c r="E27" s="32">
        <v>27.593333333333334</v>
      </c>
      <c r="F27" s="32">
        <v>25.910000000000004</v>
      </c>
      <c r="G27" s="33">
        <v>18.899080000000001</v>
      </c>
      <c r="K27" s="4"/>
    </row>
    <row r="28" spans="1:11">
      <c r="A28" s="36" t="s">
        <v>22</v>
      </c>
      <c r="B28" s="32">
        <v>4.3227000000000002</v>
      </c>
      <c r="C28" s="32"/>
      <c r="D28" s="32"/>
      <c r="E28" s="32"/>
      <c r="F28" s="32">
        <v>34.42</v>
      </c>
      <c r="G28" s="33">
        <v>24.387566666666668</v>
      </c>
      <c r="K28" s="4"/>
    </row>
    <row r="29" spans="1:11">
      <c r="A29" s="36" t="s">
        <v>1</v>
      </c>
      <c r="B29" s="32">
        <v>0.01</v>
      </c>
      <c r="C29" s="32"/>
      <c r="D29" s="32">
        <v>25.76</v>
      </c>
      <c r="E29" s="32">
        <v>7.17</v>
      </c>
      <c r="F29" s="32">
        <v>36.545999999999999</v>
      </c>
      <c r="G29" s="33">
        <v>30.297142857142855</v>
      </c>
      <c r="K29" s="4"/>
    </row>
    <row r="30" spans="1:11">
      <c r="A30" s="36" t="s">
        <v>24</v>
      </c>
      <c r="B30" s="32">
        <v>2.1557599999999999</v>
      </c>
      <c r="C30" s="32">
        <v>16.262</v>
      </c>
      <c r="D30" s="32">
        <v>11.234242424242424</v>
      </c>
      <c r="E30" s="32">
        <v>8.2442105263157881</v>
      </c>
      <c r="F30" s="32">
        <v>11.638918918918918</v>
      </c>
      <c r="G30" s="33">
        <v>10.878930769230768</v>
      </c>
      <c r="K30" s="4"/>
    </row>
    <row r="31" spans="1:11">
      <c r="A31" s="36" t="s">
        <v>10</v>
      </c>
      <c r="B31" s="32">
        <v>10.826666666666666</v>
      </c>
      <c r="C31" s="32">
        <v>49.715454545454548</v>
      </c>
      <c r="D31" s="32">
        <v>5.5759999999999996</v>
      </c>
      <c r="E31" s="32">
        <v>64.527692307692305</v>
      </c>
      <c r="F31" s="32">
        <v>9.4961538461538471</v>
      </c>
      <c r="G31" s="33">
        <v>29.685357142857139</v>
      </c>
      <c r="K31" s="4"/>
    </row>
    <row r="32" spans="1:11">
      <c r="A32" s="36" t="s">
        <v>16</v>
      </c>
      <c r="B32" s="32">
        <v>11.530000000000001</v>
      </c>
      <c r="C32" s="32">
        <v>15.071999999999999</v>
      </c>
      <c r="D32" s="32">
        <v>9.1085714285714285</v>
      </c>
      <c r="E32" s="32">
        <v>58.510000000000005</v>
      </c>
      <c r="F32" s="32">
        <v>43.218571428571423</v>
      </c>
      <c r="G32" s="33">
        <v>31.312285714285718</v>
      </c>
      <c r="K32" s="4"/>
    </row>
    <row r="33" spans="1:11">
      <c r="A33" s="36" t="s">
        <v>9</v>
      </c>
      <c r="B33" s="32">
        <v>2.2115789473684213</v>
      </c>
      <c r="C33" s="32">
        <v>0.02</v>
      </c>
      <c r="D33" s="32">
        <v>6.4647887323943665E-2</v>
      </c>
      <c r="E33" s="32">
        <v>7.0000000000000007E-2</v>
      </c>
      <c r="F33" s="32">
        <v>0.1</v>
      </c>
      <c r="G33" s="33">
        <v>0.26291891891891894</v>
      </c>
      <c r="K33" s="4"/>
    </row>
    <row r="34" spans="1:11">
      <c r="A34" s="37" t="s">
        <v>23</v>
      </c>
      <c r="B34" s="35">
        <v>4.0251310810810814</v>
      </c>
      <c r="C34" s="35">
        <v>5.8599259259259258</v>
      </c>
      <c r="D34" s="35">
        <v>3.8492000000000002</v>
      </c>
      <c r="E34" s="35">
        <v>20.097387387387386</v>
      </c>
      <c r="F34" s="35">
        <v>18.074648648648648</v>
      </c>
      <c r="G34" s="35">
        <v>10.789970147058824</v>
      </c>
      <c r="K34" s="4"/>
    </row>
    <row r="35" spans="1:11">
      <c r="A35" s="2"/>
      <c r="B35" s="3"/>
      <c r="C35" s="3"/>
      <c r="D35" s="3"/>
      <c r="E35" s="3"/>
      <c r="F35" s="3"/>
      <c r="G35" s="3"/>
    </row>
    <row r="36" spans="1:11" ht="82.5" customHeight="1">
      <c r="A36" s="13" t="s">
        <v>34</v>
      </c>
      <c r="B36" s="13"/>
      <c r="C36" s="13"/>
      <c r="D36" s="13"/>
      <c r="E36" s="13"/>
      <c r="F36" s="13"/>
      <c r="G36" s="13"/>
    </row>
    <row r="38" spans="1:11">
      <c r="A38" s="14" t="s">
        <v>43</v>
      </c>
      <c r="B38" s="14"/>
      <c r="C38" s="14"/>
      <c r="D38" s="14"/>
      <c r="E38" s="14"/>
      <c r="F38" s="14"/>
      <c r="G38" s="14"/>
      <c r="I38" s="6"/>
    </row>
    <row r="39" spans="1:11">
      <c r="I39" s="6"/>
    </row>
    <row r="40" spans="1:11">
      <c r="B40" s="4"/>
      <c r="C40" s="4"/>
      <c r="D40" s="4"/>
      <c r="E40" s="4"/>
      <c r="F40" s="4"/>
      <c r="G40" s="4"/>
      <c r="I40" s="6"/>
    </row>
  </sheetData>
  <mergeCells count="3">
    <mergeCell ref="A1:G1"/>
    <mergeCell ref="A36:G36"/>
    <mergeCell ref="A38:G38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6</vt:i4>
      </vt:variant>
    </vt:vector>
  </HeadingPairs>
  <TitlesOfParts>
    <vt:vector size="13" baseType="lpstr">
      <vt:lpstr>Indice</vt:lpstr>
      <vt:lpstr>Tab. 3.8.1</vt:lpstr>
      <vt:lpstr>Tab. 3.8.2</vt:lpstr>
      <vt:lpstr>Tab. 3.8.3</vt:lpstr>
      <vt:lpstr>Tab. 3.8.4</vt:lpstr>
      <vt:lpstr>Tab. 3.8.5</vt:lpstr>
      <vt:lpstr>Tab. 3.8.6</vt:lpstr>
      <vt:lpstr>'Tab. 3.8.1'!Area_stampa</vt:lpstr>
      <vt:lpstr>'Tab. 3.8.2'!Area_stampa</vt:lpstr>
      <vt:lpstr>'Tab. 3.8.3'!Area_stampa</vt:lpstr>
      <vt:lpstr>'Tab. 3.8.4'!Area_stampa</vt:lpstr>
      <vt:lpstr>'Tab. 3.8.5'!Area_stampa</vt:lpstr>
      <vt:lpstr>'Tab. 3.8.6'!Area_stampa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</dc:creator>
  <cp:lastModifiedBy>Utente Windows</cp:lastModifiedBy>
  <cp:lastPrinted>2018-09-10T13:48:56Z</cp:lastPrinted>
  <dcterms:created xsi:type="dcterms:W3CDTF">2014-03-03T08:21:36Z</dcterms:created>
  <dcterms:modified xsi:type="dcterms:W3CDTF">2018-12-18T08:53:26Z</dcterms:modified>
</cp:coreProperties>
</file>